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3" sheetId="1" r:id="rId1"/>
  </sheets>
  <definedNames>
    <definedName name="_xlnm._FilterDatabase" localSheetId="0" hidden="1">'Приложение 3'!$A$14:$N$92</definedName>
    <definedName name="_xlnm.Print_Titles" localSheetId="0">'Приложение 3'!$14:$14</definedName>
    <definedName name="_xlnm.Print_Area" localSheetId="0">'Приложение 3'!$A$1:$J$92</definedName>
    <definedName name="Приложение_3" localSheetId="0">'Приложение 3'!$A$15:$H$92</definedName>
  </definedNames>
  <calcPr calcId="124519"/>
</workbook>
</file>

<file path=xl/calcChain.xml><?xml version="1.0" encoding="utf-8"?>
<calcChain xmlns="http://schemas.openxmlformats.org/spreadsheetml/2006/main">
  <c r="A46" i="1"/>
  <c r="A52" s="1"/>
  <c r="A47"/>
  <c r="A53" s="1"/>
  <c r="A89" s="1"/>
  <c r="A27"/>
  <c r="J27"/>
  <c r="J26" s="1"/>
  <c r="A88" l="1"/>
  <c r="H91"/>
  <c r="H90" s="1"/>
  <c r="J84"/>
  <c r="I84"/>
  <c r="H84"/>
  <c r="A85"/>
  <c r="J83"/>
  <c r="A82"/>
  <c r="A56"/>
  <c r="A66" s="1"/>
  <c r="J55"/>
  <c r="A49"/>
  <c r="J35"/>
  <c r="J33"/>
  <c r="J78"/>
  <c r="J77" s="1"/>
  <c r="J81"/>
  <c r="J80" s="1"/>
  <c r="J73"/>
  <c r="J72" s="1"/>
  <c r="J71" s="1"/>
  <c r="A64"/>
  <c r="J63"/>
  <c r="I63"/>
  <c r="H63"/>
  <c r="H49"/>
  <c r="H48" s="1"/>
  <c r="H47" s="1"/>
  <c r="H46" s="1"/>
  <c r="H45" s="1"/>
  <c r="J30"/>
  <c r="J29" s="1"/>
  <c r="A23"/>
  <c r="H89" l="1"/>
  <c r="H88" s="1"/>
  <c r="H87" s="1"/>
  <c r="H86" s="1"/>
  <c r="J75"/>
  <c r="J76"/>
  <c r="A24"/>
  <c r="A63" s="1"/>
  <c r="A25"/>
  <c r="J24"/>
  <c r="J23" s="1"/>
  <c r="I24"/>
  <c r="I23" s="1"/>
  <c r="H24"/>
  <c r="H23" s="1"/>
  <c r="J21"/>
  <c r="J20" s="1"/>
  <c r="A73"/>
  <c r="A81" s="1"/>
  <c r="A43"/>
  <c r="A55" s="1"/>
  <c r="A65" s="1"/>
  <c r="J54"/>
  <c r="J53" s="1"/>
  <c r="J52" s="1"/>
  <c r="J51" s="1"/>
  <c r="J70"/>
  <c r="J69" s="1"/>
  <c r="J68" s="1"/>
  <c r="I83"/>
  <c r="I81"/>
  <c r="I80" s="1"/>
  <c r="I73"/>
  <c r="I72" s="1"/>
  <c r="I71" s="1"/>
  <c r="I70" s="1"/>
  <c r="I69" s="1"/>
  <c r="I65"/>
  <c r="I55"/>
  <c r="I54" s="1"/>
  <c r="I53" s="1"/>
  <c r="I43"/>
  <c r="I42" s="1"/>
  <c r="I41" s="1"/>
  <c r="I40" s="1"/>
  <c r="I38"/>
  <c r="I37" s="1"/>
  <c r="I35"/>
  <c r="I33"/>
  <c r="I30"/>
  <c r="I29" s="1"/>
  <c r="H83"/>
  <c r="H81"/>
  <c r="H80" s="1"/>
  <c r="H79" s="1"/>
  <c r="H73"/>
  <c r="H72" s="1"/>
  <c r="H71" s="1"/>
  <c r="H70" s="1"/>
  <c r="H69" s="1"/>
  <c r="I79" l="1"/>
  <c r="J19"/>
  <c r="J18" s="1"/>
  <c r="J17" s="1"/>
  <c r="H68"/>
  <c r="H67"/>
  <c r="I68"/>
  <c r="I67"/>
  <c r="I62"/>
  <c r="I61" s="1"/>
  <c r="I60" s="1"/>
  <c r="I59" s="1"/>
  <c r="I58" s="1"/>
  <c r="I57" s="1"/>
  <c r="I52"/>
  <c r="I51" s="1"/>
  <c r="I32"/>
  <c r="I28" s="1"/>
  <c r="A84"/>
  <c r="H65"/>
  <c r="H62" s="1"/>
  <c r="H55"/>
  <c r="H54" s="1"/>
  <c r="H53" s="1"/>
  <c r="H43"/>
  <c r="H42" s="1"/>
  <c r="H38"/>
  <c r="H37" s="1"/>
  <c r="H35"/>
  <c r="H33"/>
  <c r="H30"/>
  <c r="H29" s="1"/>
  <c r="I21"/>
  <c r="I20" s="1"/>
  <c r="I19" s="1"/>
  <c r="H21"/>
  <c r="H20" s="1"/>
  <c r="H19" s="1"/>
  <c r="I27" l="1"/>
  <c r="I26" s="1"/>
  <c r="I77"/>
  <c r="I78"/>
  <c r="H77"/>
  <c r="H78"/>
  <c r="I18"/>
  <c r="I17" s="1"/>
  <c r="H18"/>
  <c r="H17" s="1"/>
  <c r="H41"/>
  <c r="H40" s="1"/>
  <c r="H32"/>
  <c r="H28" s="1"/>
  <c r="H52"/>
  <c r="H51" s="1"/>
  <c r="H61"/>
  <c r="H60"/>
  <c r="H59" s="1"/>
  <c r="H75" l="1"/>
  <c r="H76"/>
  <c r="I75"/>
  <c r="I76"/>
  <c r="I16"/>
  <c r="I15" s="1"/>
  <c r="H27"/>
  <c r="H26" s="1"/>
  <c r="H16" s="1"/>
  <c r="H57"/>
  <c r="H58"/>
  <c r="H15" l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90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<sst xmlns="http://schemas.openxmlformats.org/spreadsheetml/2006/main" count="316" uniqueCount="111">
  <si>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</si>
  <si>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</si>
  <si>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</si>
  <si>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</si>
  <si>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</si>
  <si>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</si>
  <si>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</si>
  <si>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</si>
  <si>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</si>
  <si>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</si>
  <si>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</si>
  <si>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</si>
  <si>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</si>
  <si>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</si>
  <si>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</si>
  <si>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</si>
  <si>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</si>
  <si>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</si>
  <si>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</si>
  <si>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</si>
  <si>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</si>
  <si>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</si>
  <si>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</si>
  <si>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</si>
  <si>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</si>
  <si>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</si>
  <si>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</si>
  <si>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</si>
  <si>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</si>
  <si>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</si>
  <si>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</si>
  <si>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</si>
  <si>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</si>
  <si>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</si>
  <si>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</si>
  <si>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</si>
  <si>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</si>
  <si>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</si>
  <si>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</si>
  <si>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</si>
  <si>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11</t>
  </si>
  <si>
    <t>89 1 00 41180</t>
  </si>
  <si>
    <t>13</t>
  </si>
  <si>
    <t>03</t>
  </si>
  <si>
    <t>09</t>
  </si>
  <si>
    <t>Национальная экономика</t>
  </si>
  <si>
    <t>12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</si>
  <si>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</si>
  <si>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</si>
  <si>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</si>
  <si>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</si>
  <si>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</si>
  <si>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</si>
  <si>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</si>
  <si>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</si>
  <si>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</si>
  <si>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</si>
  <si>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Подпрограмма повышение эффективности межбюджетных отношений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</si>
  <si>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</si>
  <si>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</si>
  <si>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</si>
  <si>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10 1 02</t>
  </si>
  <si>
    <t>10 1 02 44102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</si>
  <si>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</si>
  <si>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10 1 07</t>
  </si>
  <si>
    <t>10 1 07 43010</t>
  </si>
  <si>
    <t>Уличное освещение</t>
  </si>
  <si>
    <t>10 1 07 43040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</si>
  <si>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</si>
  <si>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</si>
  <si>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</si>
  <si>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</si>
  <si>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</si>
  <si>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</si>
  <si>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</si>
  <si>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</si>
  <si>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</si>
  <si>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</si>
  <si>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870</t>
  </si>
  <si>
    <t>Резервные средства</t>
  </si>
  <si>
    <t xml:space="preserve">Резервные фонды </t>
  </si>
  <si>
    <t>89 1 00 42200</t>
  </si>
  <si>
    <t>Оценка недвижимости ,признание прав и регулирование отношений по муниципальной собственности</t>
  </si>
  <si>
    <t>Функционирование Правительства Российской Федерации, высших   исполнительных органов государственной   власти субъектов Российской Федерации, местных администраций</t>
  </si>
  <si>
    <t>Другие общегосударственные вопросы</t>
  </si>
  <si>
    <t>Дорожное хозяйство (дорожные фонды)</t>
  </si>
  <si>
    <t>Государственная программа повышения эффективности управления государственными финансами в Республике Мордовия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</si>
  <si>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бюджетаАлтарского сельского поселения  Ромодановского муниципального района Республики Мордовия за 2022 год"</t>
  </si>
  <si>
    <t>РАСХОДЫ  АЛТАРСКОГО СЕЛЬСКОГО ПОСЕЛЕНИЯ  РОМОДАНОВСКОГО МУНИЦИПАЛЬНОГО РАЙОНА  РЕСПБЛИКИ МОРДОВИЯ ЗА2022 ГОД ПО РАЗДЕЛАМ И ПОДРАЗДЕЛАМ КЛАССИФИКАЦИИ РАСХОДОВ БЮДЖЕТА</t>
  </si>
  <si>
    <t>10</t>
  </si>
  <si>
    <t>89 1 00 03010</t>
  </si>
  <si>
    <t>300</t>
  </si>
  <si>
    <t>310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</si>
  <si>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</si>
  <si>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</si>
  <si>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</si>
  <si>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</si>
  <si>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</si>
  <si>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Обеспечение деятельности   Администраций Алтарского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</si>
  <si>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Алтарского сельского поселения Ромодановского муниципального района Республики Мордовия </t>
  </si>
  <si>
    <t>Непрограммные расходы главных распорядителей средств  бюджета  Алтарского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</si>
  <si>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бюджетаАлтарского  сельского поселения Ромодановского муниципального района Республики Мордовия</t>
  </si>
  <si>
    <t>Резервные фонды администрации Алтарского сельского поселения Ромодановского муниципального района Республики Мордовия</t>
  </si>
  <si>
    <t>Муниципальная программа «Комплексное развитие  транспортной инфраструктуры Алтарского сельского поселения Ромодановского муниципального района Республики Мордовия на 2017- 2025 года"</t>
  </si>
  <si>
    <t>Подпрограмма «Комплексное развитие  транспортной инфраструктуры Алтарского сельского поселения Ромодановского муниципального района Республики Мордовия на 2017- 2025 года"</t>
  </si>
  <si>
    <t>Благоустройство</t>
  </si>
  <si>
    <t>Муниципальная программа "Комплексного развития социальной инфраструктуры Алтарского сельского поселения Ромодановского муниципального района Республики Мордовия на 2018-2028 гг"</t>
  </si>
  <si>
    <t>Комплексного развития социальной инфраструктуры Алтарского сельского поселения Ромодановского муниципального района Республики Мордовия на 2018-2028 гг</t>
  </si>
  <si>
    <t>Основные мероприятия «Благоустройство территории »</t>
  </si>
  <si>
    <t>65 0</t>
  </si>
  <si>
    <t>от "28 " апреля 2023 года №1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</si>
</sst>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2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center"/>
    </xf>
    <xf numFmtId="49" fontId="8" fillId="0" borderId="3" xfId="3" applyNumberFormat="1" applyFont="1" applyFill="1" applyBorder="1" applyAlignment="1">
      <alignment horizontal="left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10" fillId="2" borderId="3" xfId="1" applyNumberFormat="1" applyFont="1" applyFill="1" applyBorder="1" applyAlignment="1">
      <alignment horizontal="left"/>
    </xf>
    <xf numFmtId="0" fontId="10" fillId="0" borderId="0" xfId="0" applyFont="1"/>
    <xf numFmtId="0" fontId="8" fillId="0" borderId="3" xfId="0" applyFont="1" applyBorder="1" applyAlignment="1">
      <alignment wrapText="1"/>
    </xf>
    <xf numFmtId="49" fontId="8" fillId="2" borderId="4" xfId="1" applyNumberFormat="1" applyFont="1" applyFill="1" applyBorder="1" applyAlignment="1"/>
    <xf numFmtId="49" fontId="8" fillId="2" borderId="6" xfId="1" applyNumberFormat="1" applyFont="1" applyFill="1" applyBorder="1" applyAlignment="1"/>
    <xf numFmtId="1" fontId="8" fillId="0" borderId="3" xfId="3" applyNumberFormat="1" applyFont="1" applyFill="1" applyBorder="1" applyAlignment="1">
      <alignment vertical="top" wrapText="1"/>
    </xf>
    <xf numFmtId="49" fontId="8" fillId="2" borderId="5" xfId="1" applyNumberFormat="1" applyFont="1" applyFill="1" applyBorder="1" applyAlignment="1"/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11" fillId="0" borderId="0" xfId="0" applyFont="1"/>
    <xf numFmtId="49" fontId="3" fillId="2" borderId="3" xfId="1" applyNumberFormat="1" applyFont="1" applyFill="1" applyBorder="1" applyAlignment="1">
      <alignment horizontal="left"/>
    </xf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0" fontId="11" fillId="0" borderId="3" xfId="0" applyFont="1" applyBorder="1"/>
    <xf numFmtId="1" fontId="7" fillId="0" borderId="3" xfId="0" applyNumberFormat="1" applyFont="1" applyBorder="1" applyAlignment="1">
      <alignment wrapText="1"/>
    </xf>
    <xf numFmtId="1" fontId="8" fillId="0" borderId="3" xfId="0" applyNumberFormat="1" applyFont="1" applyFill="1" applyBorder="1" applyAlignment="1">
      <alignment wrapText="1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>
      <alignment horizontal="left" wrapText="1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1" fontId="7" fillId="0" borderId="3" xfId="0" applyNumberFormat="1" applyFont="1" applyBorder="1"/>
    <xf numFmtId="0" fontId="10" fillId="0" borderId="3" xfId="0" applyFont="1" applyBorder="1"/>
    <xf numFmtId="0" fontId="8" fillId="0" borderId="3" xfId="0" applyFont="1" applyBorder="1" applyAlignment="1">
      <alignment horizontal="left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1" fontId="8" fillId="0" borderId="0" xfId="0" applyNumberFormat="1" applyFont="1" applyFill="1" applyAlignment="1">
      <alignment horizontal="left" vertical="top"/>
    </xf>
    <xf numFmtId="1" fontId="10" fillId="0" borderId="6" xfId="0" applyNumberFormat="1" applyFont="1" applyFill="1" applyBorder="1" applyAlignment="1">
      <alignment horizontal="left" vertical="top"/>
    </xf>
    <xf numFmtId="49" fontId="3" fillId="2" borderId="4" xfId="1" applyNumberFormat="1" applyFont="1" applyFill="1" applyBorder="1" applyAlignment="1">
      <alignment horizontal="left"/>
    </xf>
    <xf numFmtId="49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0" fontId="4" fillId="2" borderId="0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3" fillId="0" borderId="5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92"/>
  <sheetViews>
    <sheetView showZeros="0" tabSelected="1" view="pageBreakPreview" topLeftCell="A103" zoomScaleSheetLayoutView="100" workbookViewId="0">
      <selection activeCell="H9" sqref="H9:J9"/>
    </sheetView>
  </sheetViews>
  <sheetFormatPr defaultRowHeight="12.75"/>
  <cols>
    <col min="1" max="1" width="58.7109375" style="41" customWidth="1"/>
    <col min="2" max="2" width="5.5703125" style="42" customWidth="1"/>
    <col min="3" max="3" width="6.140625" style="42" customWidth="1"/>
    <col min="4" max="4" width="5.42578125" style="42" customWidth="1"/>
    <col min="5" max="5" width="5.28515625" style="42" customWidth="1"/>
    <col min="6" max="6" width="9" style="42" bestFit="1" customWidth="1"/>
    <col min="7" max="7" width="4" style="42" customWidth="1"/>
    <col min="8" max="8" width="12.28515625" style="37" customWidth="1"/>
    <col min="9" max="10" width="13.7109375" style="37" customWidth="1"/>
    <col min="11" max="16384" width="9.140625" style="4"/>
  </cols>
  <sheetData>
    <row r="1" spans="1:10" ht="15">
      <c r="A1" s="1"/>
      <c r="B1" s="46"/>
      <c r="C1" s="46"/>
      <c r="D1" s="46"/>
      <c r="E1" s="46"/>
      <c r="F1" s="3"/>
      <c r="G1" s="46"/>
      <c r="H1" s="110" t="s">
        <v>76</v>
      </c>
      <c r="I1" s="110"/>
      <c r="J1" s="110"/>
    </row>
    <row r="2" spans="1:10" ht="8.25" customHeight="1">
      <c r="A2" s="1"/>
      <c r="B2" s="46"/>
      <c r="C2" s="46"/>
      <c r="D2" s="46"/>
      <c r="E2" s="46"/>
      <c r="F2" s="3"/>
      <c r="G2" s="46"/>
      <c r="H2" s="111" t="s">
        <v>87</v>
      </c>
      <c r="I2" s="111"/>
      <c r="J2" s="111"/>
    </row>
    <row r="3" spans="1:10" ht="10.5" customHeight="1">
      <c r="A3" s="1"/>
      <c r="B3" s="46"/>
      <c r="C3" s="46"/>
      <c r="D3" s="46"/>
      <c r="E3" s="46"/>
      <c r="F3" s="3"/>
      <c r="G3" s="46"/>
      <c r="H3" s="111"/>
      <c r="I3" s="111"/>
      <c r="J3" s="111"/>
    </row>
    <row r="4" spans="1:10" ht="15">
      <c r="A4" s="5"/>
      <c r="B4" s="46"/>
      <c r="C4" s="46"/>
      <c r="D4" s="46"/>
      <c r="E4" s="46"/>
      <c r="F4" s="3"/>
      <c r="G4" s="46"/>
      <c r="H4" s="111"/>
      <c r="I4" s="111"/>
      <c r="J4" s="111"/>
    </row>
    <row r="5" spans="1:10" ht="15.75" customHeight="1">
      <c r="A5" s="5"/>
      <c r="B5" s="46"/>
      <c r="C5" s="46"/>
      <c r="D5" s="46"/>
      <c r="E5" s="46"/>
      <c r="F5" s="6"/>
      <c r="G5" s="46"/>
      <c r="H5" s="111"/>
      <c r="I5" s="111"/>
      <c r="J5" s="111"/>
    </row>
    <row r="6" spans="1:10" ht="15.75" customHeight="1">
      <c r="A6" s="5"/>
      <c r="B6" s="46"/>
      <c r="C6" s="46"/>
      <c r="D6" s="46"/>
      <c r="E6" s="46"/>
      <c r="F6" s="7"/>
      <c r="G6" s="47"/>
      <c r="H6" s="111"/>
      <c r="I6" s="111"/>
      <c r="J6" s="111"/>
    </row>
    <row r="7" spans="1:10" ht="56.25" customHeight="1">
      <c r="A7" s="5"/>
      <c r="B7" s="46"/>
      <c r="C7" s="46"/>
      <c r="D7" s="46"/>
      <c r="E7" s="46"/>
      <c r="F7" s="46"/>
      <c r="G7" s="46"/>
      <c r="H7" s="111"/>
      <c r="I7" s="111"/>
      <c r="J7" s="111"/>
    </row>
    <row r="8" spans="1:10" ht="13.5" customHeight="1">
      <c r="A8" s="8"/>
      <c r="B8" s="46"/>
      <c r="C8" s="9"/>
      <c r="D8" s="9"/>
      <c r="E8" s="9"/>
      <c r="F8" s="46"/>
      <c r="G8" s="46"/>
      <c r="H8" s="112" t="s">
        <v>110</v>
      </c>
      <c r="I8" s="113"/>
      <c r="J8" s="113"/>
    </row>
    <row r="9" spans="1:10" ht="44.25" customHeight="1">
      <c r="A9" s="8"/>
      <c r="B9" s="46"/>
      <c r="C9" s="9"/>
      <c r="D9" s="9"/>
      <c r="E9" s="9"/>
      <c r="F9" s="46"/>
      <c r="G9" s="46"/>
      <c r="H9" s="114"/>
      <c r="I9" s="114"/>
      <c r="J9" s="114"/>
    </row>
    <row r="10" spans="1:10" ht="85.5" customHeight="1">
      <c r="A10" s="121" t="s">
        <v>88</v>
      </c>
      <c r="B10" s="121"/>
      <c r="C10" s="121"/>
      <c r="D10" s="121"/>
      <c r="E10" s="121"/>
      <c r="F10" s="121"/>
      <c r="G10" s="121"/>
      <c r="H10" s="121"/>
      <c r="I10" s="121"/>
      <c r="J10" s="121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22" t="s">
        <v>1</v>
      </c>
      <c r="J11" s="123"/>
    </row>
    <row r="12" spans="1:10" ht="14.25">
      <c r="A12" s="12" t="s">
        <v>2</v>
      </c>
      <c r="B12" s="107" t="s">
        <v>3</v>
      </c>
      <c r="C12" s="107" t="s">
        <v>4</v>
      </c>
      <c r="D12" s="107" t="s">
        <v>5</v>
      </c>
      <c r="E12" s="107"/>
      <c r="F12" s="107"/>
      <c r="G12" s="107" t="s">
        <v>6</v>
      </c>
      <c r="H12" s="124" t="s">
        <v>7</v>
      </c>
      <c r="I12" s="124"/>
      <c r="J12" s="124"/>
    </row>
    <row r="13" spans="1:10" ht="29.25" customHeight="1">
      <c r="A13" s="12"/>
      <c r="B13" s="107"/>
      <c r="C13" s="107"/>
      <c r="D13" s="107"/>
      <c r="E13" s="107"/>
      <c r="F13" s="107"/>
      <c r="G13" s="107"/>
      <c r="H13" s="13" t="s">
        <v>49</v>
      </c>
      <c r="I13" s="13" t="s">
        <v>50</v>
      </c>
      <c r="J13" s="45" t="s">
        <v>51</v>
      </c>
    </row>
    <row r="14" spans="1:10" ht="13.5" customHeight="1">
      <c r="A14" s="12">
        <v>1</v>
      </c>
      <c r="B14" s="14">
        <v>2</v>
      </c>
      <c r="C14" s="14">
        <v>3</v>
      </c>
      <c r="D14" s="115" t="s">
        <v>8</v>
      </c>
      <c r="E14" s="116"/>
      <c r="F14" s="117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07"/>
      <c r="E15" s="107"/>
      <c r="F15" s="107"/>
      <c r="G15" s="14" t="s">
        <v>11</v>
      </c>
      <c r="H15" s="43">
        <f>H16+H86+H57+H67+H75</f>
        <v>1831.7</v>
      </c>
      <c r="I15" s="95">
        <f>I16+I86+I57+I67+I75</f>
        <v>1639.7</v>
      </c>
      <c r="J15" s="44">
        <v>89.5</v>
      </c>
    </row>
    <row r="16" spans="1:10" s="17" customFormat="1" ht="15" customHeight="1">
      <c r="A16" s="18" t="s">
        <v>12</v>
      </c>
      <c r="B16" s="19" t="s">
        <v>13</v>
      </c>
      <c r="C16" s="20"/>
      <c r="D16" s="108"/>
      <c r="E16" s="108"/>
      <c r="F16" s="108"/>
      <c r="G16" s="21"/>
      <c r="H16" s="43">
        <f>H17+H26+H51+H45</f>
        <v>1368.8</v>
      </c>
      <c r="I16" s="95">
        <f>I17+I26+I51+I45</f>
        <v>1272.5</v>
      </c>
      <c r="J16" s="48">
        <v>93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09"/>
      <c r="E17" s="109"/>
      <c r="F17" s="109"/>
      <c r="G17" s="20"/>
      <c r="H17" s="23">
        <f t="shared" ref="H17:I21" si="0">H18</f>
        <v>475.5</v>
      </c>
      <c r="I17" s="23">
        <f t="shared" si="0"/>
        <v>475.5</v>
      </c>
      <c r="J17" s="23">
        <f t="shared" ref="J17:J21" si="1">J18</f>
        <v>100</v>
      </c>
      <c r="L17" s="24"/>
      <c r="M17" s="24"/>
    </row>
    <row r="18" spans="1:13" s="17" customFormat="1" ht="43.5" customHeight="1">
      <c r="A18" s="28" t="s">
        <v>98</v>
      </c>
      <c r="B18" s="20" t="s">
        <v>13</v>
      </c>
      <c r="C18" s="20" t="s">
        <v>15</v>
      </c>
      <c r="D18" s="108" t="s">
        <v>109</v>
      </c>
      <c r="E18" s="108"/>
      <c r="F18" s="108"/>
      <c r="G18" s="20"/>
      <c r="H18" s="23">
        <f t="shared" si="0"/>
        <v>475.5</v>
      </c>
      <c r="I18" s="23">
        <f t="shared" si="0"/>
        <v>475.5</v>
      </c>
      <c r="J18" s="23">
        <f t="shared" si="1"/>
        <v>100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108" t="s">
        <v>17</v>
      </c>
      <c r="E19" s="108"/>
      <c r="F19" s="108"/>
      <c r="G19" s="20"/>
      <c r="H19" s="23">
        <f>H20+H23</f>
        <v>475.5</v>
      </c>
      <c r="I19" s="23">
        <f>I20+I23</f>
        <v>475.5</v>
      </c>
      <c r="J19" s="23">
        <f>J20</f>
        <v>100</v>
      </c>
    </row>
    <row r="20" spans="1:13" s="17" customFormat="1" ht="30" customHeight="1">
      <c r="A20" s="25" t="s">
        <v>70</v>
      </c>
      <c r="B20" s="20" t="s">
        <v>13</v>
      </c>
      <c r="C20" s="20" t="s">
        <v>15</v>
      </c>
      <c r="D20" s="108" t="s">
        <v>18</v>
      </c>
      <c r="E20" s="108"/>
      <c r="F20" s="108"/>
      <c r="G20" s="20"/>
      <c r="H20" s="23">
        <f t="shared" si="0"/>
        <v>355.1</v>
      </c>
      <c r="I20" s="23">
        <f t="shared" si="0"/>
        <v>355.1</v>
      </c>
      <c r="J20" s="23">
        <f t="shared" si="1"/>
        <v>100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108" t="s">
        <v>18</v>
      </c>
      <c r="E21" s="108"/>
      <c r="F21" s="108"/>
      <c r="G21" s="20" t="s">
        <v>20</v>
      </c>
      <c r="H21" s="23">
        <f t="shared" si="0"/>
        <v>355.1</v>
      </c>
      <c r="I21" s="23">
        <f t="shared" si="0"/>
        <v>355.1</v>
      </c>
      <c r="J21" s="23">
        <f t="shared" si="1"/>
        <v>100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108" t="s">
        <v>18</v>
      </c>
      <c r="E22" s="108"/>
      <c r="F22" s="108"/>
      <c r="G22" s="20" t="s">
        <v>22</v>
      </c>
      <c r="H22" s="23">
        <v>355.1</v>
      </c>
      <c r="I22" s="23">
        <v>355.1</v>
      </c>
      <c r="J22" s="23">
        <v>100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71" t="s">
        <v>13</v>
      </c>
      <c r="C23" s="71" t="s">
        <v>15</v>
      </c>
      <c r="D23" s="118" t="s">
        <v>77</v>
      </c>
      <c r="E23" s="119"/>
      <c r="F23" s="120"/>
      <c r="G23" s="71"/>
      <c r="H23" s="23">
        <f t="shared" ref="H23:J24" si="2">H24</f>
        <v>120.4</v>
      </c>
      <c r="I23" s="23">
        <f t="shared" si="2"/>
        <v>120.4</v>
      </c>
      <c r="J23" s="23">
        <f t="shared" si="2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71" t="s">
        <v>13</v>
      </c>
      <c r="C24" s="71" t="s">
        <v>15</v>
      </c>
      <c r="D24" s="118" t="s">
        <v>77</v>
      </c>
      <c r="E24" s="119"/>
      <c r="F24" s="120"/>
      <c r="G24" s="71" t="s">
        <v>20</v>
      </c>
      <c r="H24" s="23">
        <f t="shared" si="2"/>
        <v>120.4</v>
      </c>
      <c r="I24" s="23">
        <f t="shared" si="2"/>
        <v>120.4</v>
      </c>
      <c r="J24" s="23">
        <f t="shared" si="2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71" t="s">
        <v>13</v>
      </c>
      <c r="C25" s="71" t="s">
        <v>15</v>
      </c>
      <c r="D25" s="118" t="s">
        <v>77</v>
      </c>
      <c r="E25" s="119"/>
      <c r="F25" s="120"/>
      <c r="G25" s="71" t="s">
        <v>22</v>
      </c>
      <c r="H25" s="23">
        <v>120.4</v>
      </c>
      <c r="I25" s="23">
        <v>120.4</v>
      </c>
      <c r="J25" s="23">
        <v>100</v>
      </c>
    </row>
    <row r="26" spans="1:13" s="17" customFormat="1" ht="48" customHeight="1">
      <c r="A26" s="22" t="s">
        <v>83</v>
      </c>
      <c r="B26" s="20" t="s">
        <v>13</v>
      </c>
      <c r="C26" s="20" t="s">
        <v>23</v>
      </c>
      <c r="D26" s="108"/>
      <c r="E26" s="108"/>
      <c r="F26" s="108"/>
      <c r="G26" s="21"/>
      <c r="H26" s="23">
        <f>H27+H40</f>
        <v>848.3</v>
      </c>
      <c r="I26" s="23">
        <f>I27+I40</f>
        <v>782.1</v>
      </c>
      <c r="J26" s="23">
        <f>J27</f>
        <v>92.2</v>
      </c>
    </row>
    <row r="27" spans="1:13" s="17" customFormat="1" ht="46.5" customHeight="1">
      <c r="A27" s="28" t="str">
        <f>A18</f>
        <v>Обеспечение деятельности   Администраций Алтарского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106" t="s">
        <v>109</v>
      </c>
      <c r="E27" s="29"/>
      <c r="F27" s="26"/>
      <c r="G27" s="21"/>
      <c r="H27" s="23">
        <f>H28</f>
        <v>848</v>
      </c>
      <c r="I27" s="23">
        <f>I28</f>
        <v>781.80000000000007</v>
      </c>
      <c r="J27" s="23">
        <f>J28</f>
        <v>92.2</v>
      </c>
    </row>
    <row r="28" spans="1:13" s="17" customFormat="1" ht="46.5" customHeight="1">
      <c r="A28" s="25" t="s">
        <v>99</v>
      </c>
      <c r="B28" s="20" t="s">
        <v>13</v>
      </c>
      <c r="C28" s="20" t="s">
        <v>23</v>
      </c>
      <c r="D28" s="118" t="s">
        <v>27</v>
      </c>
      <c r="E28" s="119"/>
      <c r="F28" s="120"/>
      <c r="G28" s="20"/>
      <c r="H28" s="23">
        <f>H32+H37+H29</f>
        <v>848</v>
      </c>
      <c r="I28" s="23">
        <f>I29+I32+I37</f>
        <v>781.80000000000007</v>
      </c>
      <c r="J28" s="23">
        <v>92.2</v>
      </c>
    </row>
    <row r="29" spans="1:13" s="17" customFormat="1" ht="33.75" customHeight="1">
      <c r="A29" s="22" t="s">
        <v>74</v>
      </c>
      <c r="B29" s="20" t="s">
        <v>13</v>
      </c>
      <c r="C29" s="20" t="s">
        <v>23</v>
      </c>
      <c r="D29" s="118" t="s">
        <v>28</v>
      </c>
      <c r="E29" s="119"/>
      <c r="F29" s="120"/>
      <c r="G29" s="20"/>
      <c r="H29" s="23">
        <f t="shared" ref="H29:I30" si="3">H30</f>
        <v>419.3</v>
      </c>
      <c r="I29" s="23">
        <f t="shared" si="3"/>
        <v>419.3</v>
      </c>
      <c r="J29" s="23">
        <f>J30</f>
        <v>100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118" t="s">
        <v>28</v>
      </c>
      <c r="E30" s="119"/>
      <c r="F30" s="120"/>
      <c r="G30" s="20" t="s">
        <v>20</v>
      </c>
      <c r="H30" s="23">
        <f t="shared" si="3"/>
        <v>419.3</v>
      </c>
      <c r="I30" s="23">
        <f t="shared" si="3"/>
        <v>419.3</v>
      </c>
      <c r="J30" s="23">
        <f>J31</f>
        <v>100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118" t="s">
        <v>28</v>
      </c>
      <c r="E31" s="119"/>
      <c r="F31" s="120"/>
      <c r="G31" s="20" t="s">
        <v>22</v>
      </c>
      <c r="H31" s="23">
        <v>419.3</v>
      </c>
      <c r="I31" s="23">
        <v>419.3</v>
      </c>
      <c r="J31" s="23">
        <v>100</v>
      </c>
    </row>
    <row r="32" spans="1:13" s="17" customFormat="1" ht="30">
      <c r="A32" s="22" t="s">
        <v>75</v>
      </c>
      <c r="B32" s="20" t="s">
        <v>13</v>
      </c>
      <c r="C32" s="20" t="s">
        <v>23</v>
      </c>
      <c r="D32" s="118" t="s">
        <v>29</v>
      </c>
      <c r="E32" s="119"/>
      <c r="F32" s="120"/>
      <c r="G32" s="20"/>
      <c r="H32" s="23">
        <f>H33+H35</f>
        <v>372.8</v>
      </c>
      <c r="I32" s="23">
        <f>I33+I35</f>
        <v>306.60000000000002</v>
      </c>
      <c r="J32" s="23">
        <v>82.3</v>
      </c>
    </row>
    <row r="33" spans="1:10" s="17" customFormat="1" ht="27.75" customHeight="1">
      <c r="A33" s="22" t="s">
        <v>69</v>
      </c>
      <c r="B33" s="20" t="s">
        <v>13</v>
      </c>
      <c r="C33" s="20" t="s">
        <v>23</v>
      </c>
      <c r="D33" s="118" t="s">
        <v>29</v>
      </c>
      <c r="E33" s="119"/>
      <c r="F33" s="120"/>
      <c r="G33" s="20" t="s">
        <v>24</v>
      </c>
      <c r="H33" s="23">
        <f>H34</f>
        <v>363.8</v>
      </c>
      <c r="I33" s="23">
        <f>I34</f>
        <v>299.10000000000002</v>
      </c>
      <c r="J33" s="23">
        <f>J34</f>
        <v>82.2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118" t="s">
        <v>29</v>
      </c>
      <c r="E34" s="119"/>
      <c r="F34" s="120"/>
      <c r="G34" s="20" t="s">
        <v>26</v>
      </c>
      <c r="H34" s="23">
        <v>363.8</v>
      </c>
      <c r="I34" s="23">
        <v>299.10000000000002</v>
      </c>
      <c r="J34" s="23">
        <v>82.2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118" t="s">
        <v>29</v>
      </c>
      <c r="E35" s="119"/>
      <c r="F35" s="120"/>
      <c r="G35" s="20" t="s">
        <v>31</v>
      </c>
      <c r="H35" s="23">
        <f>H36</f>
        <v>9</v>
      </c>
      <c r="I35" s="23">
        <f>I36</f>
        <v>7.5</v>
      </c>
      <c r="J35" s="23">
        <f>J36</f>
        <v>83.3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118" t="s">
        <v>29</v>
      </c>
      <c r="E36" s="119"/>
      <c r="F36" s="120"/>
      <c r="G36" s="20" t="s">
        <v>33</v>
      </c>
      <c r="H36" s="23">
        <v>9</v>
      </c>
      <c r="I36" s="23">
        <v>7.5</v>
      </c>
      <c r="J36" s="23">
        <v>83.3</v>
      </c>
    </row>
    <row r="37" spans="1:10" s="17" customFormat="1" ht="43.5" customHeight="1">
      <c r="A37" s="22" t="s">
        <v>68</v>
      </c>
      <c r="B37" s="20" t="s">
        <v>13</v>
      </c>
      <c r="C37" s="20" t="s">
        <v>23</v>
      </c>
      <c r="D37" s="108" t="s">
        <v>52</v>
      </c>
      <c r="E37" s="108"/>
      <c r="F37" s="108"/>
      <c r="G37" s="21"/>
      <c r="H37" s="23">
        <f t="shared" ref="H37:I38" si="4">H38</f>
        <v>55.9</v>
      </c>
      <c r="I37" s="23">
        <f t="shared" si="4"/>
        <v>55.9</v>
      </c>
      <c r="J37" s="23">
        <v>100</v>
      </c>
    </row>
    <row r="38" spans="1:10" s="17" customFormat="1" ht="60.75" customHeight="1">
      <c r="A38" s="22" t="s">
        <v>19</v>
      </c>
      <c r="B38" s="20" t="s">
        <v>13</v>
      </c>
      <c r="C38" s="20" t="s">
        <v>23</v>
      </c>
      <c r="D38" s="108" t="s">
        <v>52</v>
      </c>
      <c r="E38" s="108"/>
      <c r="F38" s="108"/>
      <c r="G38" s="21" t="s">
        <v>20</v>
      </c>
      <c r="H38" s="23">
        <f t="shared" si="4"/>
        <v>55.9</v>
      </c>
      <c r="I38" s="23">
        <f t="shared" si="4"/>
        <v>55.9</v>
      </c>
      <c r="J38" s="23">
        <v>100</v>
      </c>
    </row>
    <row r="39" spans="1:10" s="17" customFormat="1" ht="30">
      <c r="A39" s="22" t="s">
        <v>21</v>
      </c>
      <c r="B39" s="20" t="s">
        <v>13</v>
      </c>
      <c r="C39" s="20" t="s">
        <v>23</v>
      </c>
      <c r="D39" s="108" t="s">
        <v>52</v>
      </c>
      <c r="E39" s="108"/>
      <c r="F39" s="108"/>
      <c r="G39" s="21" t="s">
        <v>22</v>
      </c>
      <c r="H39" s="23">
        <v>55.9</v>
      </c>
      <c r="I39" s="23">
        <v>55.9</v>
      </c>
      <c r="J39" s="23">
        <v>100</v>
      </c>
    </row>
    <row r="40" spans="1:10" s="17" customFormat="1" ht="48" customHeight="1">
      <c r="A40" s="25" t="s">
        <v>100</v>
      </c>
      <c r="B40" s="20" t="s">
        <v>13</v>
      </c>
      <c r="C40" s="20" t="s">
        <v>23</v>
      </c>
      <c r="D40" s="108" t="s">
        <v>34</v>
      </c>
      <c r="E40" s="108"/>
      <c r="F40" s="108"/>
      <c r="G40" s="21"/>
      <c r="H40" s="23">
        <f t="shared" ref="H40:I43" si="5">H41</f>
        <v>0.3</v>
      </c>
      <c r="I40" s="23">
        <f t="shared" si="5"/>
        <v>0.3</v>
      </c>
      <c r="J40" s="23">
        <v>100</v>
      </c>
    </row>
    <row r="41" spans="1:10" s="17" customFormat="1" ht="61.5" customHeight="1">
      <c r="A41" s="25" t="s">
        <v>101</v>
      </c>
      <c r="B41" s="20" t="s">
        <v>13</v>
      </c>
      <c r="C41" s="20" t="s">
        <v>23</v>
      </c>
      <c r="D41" s="108" t="s">
        <v>35</v>
      </c>
      <c r="E41" s="108"/>
      <c r="F41" s="108"/>
      <c r="G41" s="21"/>
      <c r="H41" s="23">
        <f>H42</f>
        <v>0.3</v>
      </c>
      <c r="I41" s="23">
        <f>I42</f>
        <v>0.3</v>
      </c>
      <c r="J41" s="23"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108" t="s">
        <v>37</v>
      </c>
      <c r="E42" s="108"/>
      <c r="F42" s="108"/>
      <c r="G42" s="21"/>
      <c r="H42" s="23">
        <f t="shared" si="5"/>
        <v>0.3</v>
      </c>
      <c r="I42" s="23">
        <f t="shared" si="5"/>
        <v>0.3</v>
      </c>
      <c r="J42" s="23"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108" t="s">
        <v>37</v>
      </c>
      <c r="E43" s="108"/>
      <c r="F43" s="108"/>
      <c r="G43" s="21" t="s">
        <v>24</v>
      </c>
      <c r="H43" s="23">
        <f t="shared" si="5"/>
        <v>0.3</v>
      </c>
      <c r="I43" s="23">
        <f t="shared" si="5"/>
        <v>0.3</v>
      </c>
      <c r="J43" s="23"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108" t="s">
        <v>37</v>
      </c>
      <c r="E44" s="108"/>
      <c r="F44" s="108"/>
      <c r="G44" s="21" t="s">
        <v>26</v>
      </c>
      <c r="H44" s="23">
        <v>0.3</v>
      </c>
      <c r="I44" s="23">
        <v>0.3</v>
      </c>
      <c r="J44" s="23">
        <v>100</v>
      </c>
    </row>
    <row r="45" spans="1:10" s="17" customFormat="1" ht="15.75" customHeight="1">
      <c r="A45" s="76" t="s">
        <v>80</v>
      </c>
      <c r="B45" s="33" t="s">
        <v>13</v>
      </c>
      <c r="C45" s="33" t="s">
        <v>40</v>
      </c>
      <c r="D45" s="72"/>
      <c r="E45" s="73"/>
      <c r="F45" s="74"/>
      <c r="G45" s="21"/>
      <c r="H45" s="34">
        <f>H46</f>
        <v>5</v>
      </c>
      <c r="I45" s="34"/>
      <c r="J45" s="23"/>
    </row>
    <row r="46" spans="1:10" s="17" customFormat="1" ht="45" customHeight="1">
      <c r="A46" s="77" t="str">
        <f>A40</f>
        <v>Непрограммные расходы главных распорядителей средств  бюджета  Алтарского сельского поселения  Ромодановского муниципального района Республики Мордовия</v>
      </c>
      <c r="B46" s="33" t="s">
        <v>13</v>
      </c>
      <c r="C46" s="33" t="s">
        <v>40</v>
      </c>
      <c r="D46" s="118" t="s">
        <v>34</v>
      </c>
      <c r="E46" s="119"/>
      <c r="F46" s="120"/>
      <c r="G46" s="21"/>
      <c r="H46" s="34">
        <f>H47</f>
        <v>5</v>
      </c>
      <c r="I46" s="34"/>
      <c r="J46" s="23"/>
    </row>
    <row r="47" spans="1:10" s="17" customFormat="1" ht="60" customHeight="1">
      <c r="A47" s="77" t="str">
        <f>A41</f>
        <v>Непрограммные расходы в рамках обеспечения деятельности главных распорядителей средств бюджетаАлтарского  сельского поселения Ромодановского муниципального района Республики Мордовия</v>
      </c>
      <c r="B47" s="33" t="s">
        <v>13</v>
      </c>
      <c r="C47" s="33" t="s">
        <v>40</v>
      </c>
      <c r="D47" s="118" t="s">
        <v>35</v>
      </c>
      <c r="E47" s="119"/>
      <c r="F47" s="120"/>
      <c r="G47" s="21"/>
      <c r="H47" s="34">
        <f>H48</f>
        <v>5</v>
      </c>
      <c r="I47" s="34"/>
      <c r="J47" s="23"/>
    </row>
    <row r="48" spans="1:10" s="17" customFormat="1" ht="42.75" customHeight="1">
      <c r="A48" s="65" t="s">
        <v>102</v>
      </c>
      <c r="B48" s="33" t="s">
        <v>13</v>
      </c>
      <c r="C48" s="33" t="s">
        <v>40</v>
      </c>
      <c r="D48" s="118" t="s">
        <v>41</v>
      </c>
      <c r="E48" s="119"/>
      <c r="F48" s="120"/>
      <c r="G48" s="21"/>
      <c r="H48" s="34">
        <f>H49</f>
        <v>5</v>
      </c>
      <c r="I48" s="34"/>
      <c r="J48" s="23"/>
    </row>
    <row r="49" spans="1:10" s="17" customFormat="1" ht="15.75" customHeight="1">
      <c r="A49" s="96" t="str">
        <f>A35</f>
        <v>Иные бюджетные ассигнования</v>
      </c>
      <c r="B49" s="33" t="s">
        <v>13</v>
      </c>
      <c r="C49" s="33" t="s">
        <v>40</v>
      </c>
      <c r="D49" s="118" t="s">
        <v>41</v>
      </c>
      <c r="E49" s="119"/>
      <c r="F49" s="120"/>
      <c r="G49" s="21" t="s">
        <v>31</v>
      </c>
      <c r="H49" s="34">
        <f>H50</f>
        <v>5</v>
      </c>
      <c r="I49" s="34"/>
      <c r="J49" s="23"/>
    </row>
    <row r="50" spans="1:10" s="17" customFormat="1" ht="15.75" customHeight="1">
      <c r="A50" s="68" t="s">
        <v>79</v>
      </c>
      <c r="B50" s="33" t="s">
        <v>13</v>
      </c>
      <c r="C50" s="33" t="s">
        <v>40</v>
      </c>
      <c r="D50" s="118" t="s">
        <v>41</v>
      </c>
      <c r="E50" s="119"/>
      <c r="F50" s="120"/>
      <c r="G50" s="21" t="s">
        <v>78</v>
      </c>
      <c r="H50" s="34">
        <v>5</v>
      </c>
      <c r="I50" s="34"/>
      <c r="J50" s="23"/>
    </row>
    <row r="51" spans="1:10" ht="15.75" customHeight="1">
      <c r="A51" s="22" t="s">
        <v>84</v>
      </c>
      <c r="B51" s="20" t="s">
        <v>13</v>
      </c>
      <c r="C51" s="20" t="s">
        <v>42</v>
      </c>
      <c r="D51" s="108"/>
      <c r="E51" s="108"/>
      <c r="F51" s="108"/>
      <c r="G51" s="35"/>
      <c r="H51" s="23">
        <f t="shared" ref="H51:I52" si="6">H52</f>
        <v>40</v>
      </c>
      <c r="I51" s="23">
        <f t="shared" si="6"/>
        <v>14.9</v>
      </c>
      <c r="J51" s="23">
        <f>J52</f>
        <v>37.299999999999997</v>
      </c>
    </row>
    <row r="52" spans="1:10" ht="46.5" customHeight="1">
      <c r="A52" s="25" t="str">
        <f>A46</f>
        <v>Непрограммные расходы главных распорядителей средств  бюджета  Алтарского сельского поселения  Ромодановского муниципального района Республики Мордовия</v>
      </c>
      <c r="B52" s="20" t="s">
        <v>13</v>
      </c>
      <c r="C52" s="20" t="s">
        <v>42</v>
      </c>
      <c r="D52" s="108" t="s">
        <v>34</v>
      </c>
      <c r="E52" s="108"/>
      <c r="F52" s="108"/>
      <c r="G52" s="35"/>
      <c r="H52" s="23">
        <f t="shared" si="6"/>
        <v>40</v>
      </c>
      <c r="I52" s="23">
        <f t="shared" si="6"/>
        <v>14.9</v>
      </c>
      <c r="J52" s="23">
        <f>J53</f>
        <v>37.299999999999997</v>
      </c>
    </row>
    <row r="53" spans="1:10" ht="61.5" customHeight="1">
      <c r="A53" s="25" t="str">
        <f>A47</f>
        <v>Непрограммные расходы в рамках обеспечения деятельности главных распорядителей средств бюджетаАлтарского  сельского поселения Ромодановского муниципального района Республики Мордовия</v>
      </c>
      <c r="B53" s="20" t="s">
        <v>13</v>
      </c>
      <c r="C53" s="20" t="s">
        <v>42</v>
      </c>
      <c r="D53" s="108" t="s">
        <v>35</v>
      </c>
      <c r="E53" s="108"/>
      <c r="F53" s="108"/>
      <c r="G53" s="35"/>
      <c r="H53" s="23">
        <f t="shared" ref="H53:I55" si="7">H54</f>
        <v>40</v>
      </c>
      <c r="I53" s="23">
        <f t="shared" si="7"/>
        <v>14.9</v>
      </c>
      <c r="J53" s="23">
        <f>J54</f>
        <v>37.299999999999997</v>
      </c>
    </row>
    <row r="54" spans="1:10" ht="30" customHeight="1">
      <c r="A54" s="65" t="s">
        <v>82</v>
      </c>
      <c r="B54" s="69" t="s">
        <v>13</v>
      </c>
      <c r="C54" s="69" t="s">
        <v>46</v>
      </c>
      <c r="D54" s="118" t="s">
        <v>81</v>
      </c>
      <c r="E54" s="119"/>
      <c r="F54" s="120"/>
      <c r="G54" s="21"/>
      <c r="H54" s="23">
        <f t="shared" si="7"/>
        <v>40</v>
      </c>
      <c r="I54" s="23">
        <f t="shared" si="7"/>
        <v>14.9</v>
      </c>
      <c r="J54" s="23">
        <f>J55</f>
        <v>37.299999999999997</v>
      </c>
    </row>
    <row r="55" spans="1:10" ht="27.75" customHeight="1">
      <c r="A55" s="78" t="str">
        <f>A43</f>
        <v>Закупка товаров, работ и услуг для государственных (муниципальных) нужд</v>
      </c>
      <c r="B55" s="36" t="s">
        <v>13</v>
      </c>
      <c r="C55" s="36" t="s">
        <v>42</v>
      </c>
      <c r="D55" s="129" t="s">
        <v>81</v>
      </c>
      <c r="E55" s="130"/>
      <c r="F55" s="131"/>
      <c r="G55" s="32" t="s">
        <v>24</v>
      </c>
      <c r="H55" s="30">
        <f t="shared" si="7"/>
        <v>40</v>
      </c>
      <c r="I55" s="30">
        <f t="shared" si="7"/>
        <v>14.9</v>
      </c>
      <c r="J55" s="23">
        <f>J56</f>
        <v>37.299999999999997</v>
      </c>
    </row>
    <row r="56" spans="1:10" ht="31.5" customHeight="1">
      <c r="A56" s="22" t="str">
        <f>A44</f>
        <v>Иные закупки товаров, работ и услуг для обеспечения государственных (муниципальных) нужд</v>
      </c>
      <c r="B56" s="36" t="s">
        <v>13</v>
      </c>
      <c r="C56" s="36" t="s">
        <v>42</v>
      </c>
      <c r="D56" s="129" t="s">
        <v>81</v>
      </c>
      <c r="E56" s="130"/>
      <c r="F56" s="131"/>
      <c r="G56" s="32" t="s">
        <v>26</v>
      </c>
      <c r="H56" s="30">
        <v>40</v>
      </c>
      <c r="I56" s="23">
        <v>14.9</v>
      </c>
      <c r="J56" s="23">
        <v>37.299999999999997</v>
      </c>
    </row>
    <row r="57" spans="1:10" ht="17.25" customHeight="1">
      <c r="A57" s="59" t="s">
        <v>55</v>
      </c>
      <c r="B57" s="58" t="s">
        <v>15</v>
      </c>
      <c r="C57" s="58"/>
      <c r="D57" s="118"/>
      <c r="E57" s="119"/>
      <c r="F57" s="120"/>
      <c r="G57" s="21"/>
      <c r="H57" s="50">
        <f>H59</f>
        <v>95.3</v>
      </c>
      <c r="I57" s="57">
        <f t="shared" ref="I57:I65" si="8">I58</f>
        <v>95.3</v>
      </c>
      <c r="J57" s="57">
        <v>100</v>
      </c>
    </row>
    <row r="58" spans="1:10" ht="18" customHeight="1">
      <c r="A58" s="67" t="s">
        <v>56</v>
      </c>
      <c r="B58" s="55" t="s">
        <v>15</v>
      </c>
      <c r="C58" s="55" t="s">
        <v>43</v>
      </c>
      <c r="D58" s="51"/>
      <c r="E58" s="52"/>
      <c r="F58" s="53"/>
      <c r="G58" s="21"/>
      <c r="H58" s="23">
        <f>H59</f>
        <v>95.3</v>
      </c>
      <c r="I58" s="23">
        <f t="shared" si="8"/>
        <v>95.3</v>
      </c>
      <c r="J58" s="23">
        <v>100</v>
      </c>
    </row>
    <row r="59" spans="1:10" ht="46.5" customHeight="1">
      <c r="A59" s="89" t="s">
        <v>86</v>
      </c>
      <c r="B59" s="55" t="s">
        <v>15</v>
      </c>
      <c r="C59" s="55" t="s">
        <v>43</v>
      </c>
      <c r="D59" s="118" t="s">
        <v>39</v>
      </c>
      <c r="E59" s="119"/>
      <c r="F59" s="120"/>
      <c r="G59" s="21"/>
      <c r="H59" s="23">
        <f>H60</f>
        <v>95.3</v>
      </c>
      <c r="I59" s="23">
        <f t="shared" si="8"/>
        <v>95.3</v>
      </c>
      <c r="J59" s="23">
        <v>100</v>
      </c>
    </row>
    <row r="60" spans="1:10" ht="31.5" customHeight="1">
      <c r="A60" s="22" t="s">
        <v>57</v>
      </c>
      <c r="B60" s="55" t="s">
        <v>15</v>
      </c>
      <c r="C60" s="55" t="s">
        <v>43</v>
      </c>
      <c r="D60" s="118" t="s">
        <v>53</v>
      </c>
      <c r="E60" s="119"/>
      <c r="F60" s="120"/>
      <c r="G60" s="21"/>
      <c r="H60" s="23">
        <f>H62</f>
        <v>95.3</v>
      </c>
      <c r="I60" s="23">
        <f t="shared" si="8"/>
        <v>95.3</v>
      </c>
      <c r="J60" s="23">
        <v>100</v>
      </c>
    </row>
    <row r="61" spans="1:10" ht="46.5" customHeight="1">
      <c r="A61" s="22" t="s">
        <v>58</v>
      </c>
      <c r="B61" s="55" t="s">
        <v>15</v>
      </c>
      <c r="C61" s="55" t="s">
        <v>43</v>
      </c>
      <c r="D61" s="118" t="s">
        <v>48</v>
      </c>
      <c r="E61" s="119"/>
      <c r="F61" s="120"/>
      <c r="G61" s="21"/>
      <c r="H61" s="23">
        <f>H62</f>
        <v>95.3</v>
      </c>
      <c r="I61" s="23">
        <f t="shared" si="8"/>
        <v>95.3</v>
      </c>
      <c r="J61" s="23">
        <v>100</v>
      </c>
    </row>
    <row r="62" spans="1:10" ht="48" customHeight="1">
      <c r="A62" s="22" t="s">
        <v>73</v>
      </c>
      <c r="B62" s="55" t="s">
        <v>15</v>
      </c>
      <c r="C62" s="55" t="s">
        <v>43</v>
      </c>
      <c r="D62" s="118" t="s">
        <v>54</v>
      </c>
      <c r="E62" s="119"/>
      <c r="F62" s="120"/>
      <c r="G62" s="21"/>
      <c r="H62" s="23">
        <f>H65+H63</f>
        <v>95.3</v>
      </c>
      <c r="I62" s="23">
        <f>I65+I63</f>
        <v>95.3</v>
      </c>
      <c r="J62" s="23">
        <v>100</v>
      </c>
    </row>
    <row r="63" spans="1:10" ht="60" customHeight="1">
      <c r="A63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75" t="s">
        <v>15</v>
      </c>
      <c r="C63" s="75" t="s">
        <v>43</v>
      </c>
      <c r="D63" s="72" t="s">
        <v>54</v>
      </c>
      <c r="E63" s="73"/>
      <c r="F63" s="74"/>
      <c r="G63" s="21" t="s">
        <v>20</v>
      </c>
      <c r="H63" s="23">
        <f>H64</f>
        <v>92.3</v>
      </c>
      <c r="I63" s="23">
        <f>I64</f>
        <v>92.3</v>
      </c>
      <c r="J63" s="23">
        <f>J64</f>
        <v>100</v>
      </c>
    </row>
    <row r="64" spans="1:10" ht="33.75" customHeight="1">
      <c r="A64" s="22" t="str">
        <f>A39</f>
        <v>Расходы на выплаты персоналу государственных (муниципальных) органов</v>
      </c>
      <c r="B64" s="75" t="s">
        <v>15</v>
      </c>
      <c r="C64" s="75" t="s">
        <v>43</v>
      </c>
      <c r="D64" s="118" t="s">
        <v>54</v>
      </c>
      <c r="E64" s="119"/>
      <c r="F64" s="120"/>
      <c r="G64" s="21" t="s">
        <v>22</v>
      </c>
      <c r="H64" s="23">
        <v>92.3</v>
      </c>
      <c r="I64" s="23">
        <v>92.3</v>
      </c>
      <c r="J64" s="23">
        <v>100</v>
      </c>
    </row>
    <row r="65" spans="1:10" ht="29.25" customHeight="1">
      <c r="A65" s="22" t="str">
        <f>A55</f>
        <v>Закупка товаров, работ и услуг для государственных (муниципальных) нужд</v>
      </c>
      <c r="B65" s="55" t="s">
        <v>15</v>
      </c>
      <c r="C65" s="55" t="s">
        <v>43</v>
      </c>
      <c r="D65" s="118" t="s">
        <v>54</v>
      </c>
      <c r="E65" s="119"/>
      <c r="F65" s="120"/>
      <c r="G65" s="21" t="s">
        <v>24</v>
      </c>
      <c r="H65" s="23">
        <f>H66</f>
        <v>3</v>
      </c>
      <c r="I65" s="23">
        <f t="shared" si="8"/>
        <v>3</v>
      </c>
      <c r="J65" s="23">
        <v>100</v>
      </c>
    </row>
    <row r="66" spans="1:10" ht="33" customHeight="1">
      <c r="A66" s="31" t="str">
        <f>A56</f>
        <v>Иные закупки товаров, работ и услуг для обеспечения государственных (муниципальных) нужд</v>
      </c>
      <c r="B66" s="54" t="s">
        <v>15</v>
      </c>
      <c r="C66" s="54" t="s">
        <v>43</v>
      </c>
      <c r="D66" s="128" t="s">
        <v>54</v>
      </c>
      <c r="E66" s="128"/>
      <c r="F66" s="128"/>
      <c r="G66" s="32" t="s">
        <v>26</v>
      </c>
      <c r="H66" s="30">
        <v>3</v>
      </c>
      <c r="I66" s="23">
        <v>3</v>
      </c>
      <c r="J66" s="23">
        <v>100</v>
      </c>
    </row>
    <row r="67" spans="1:10" ht="21" customHeight="1">
      <c r="A67" s="39" t="s">
        <v>45</v>
      </c>
      <c r="B67" s="19" t="s">
        <v>23</v>
      </c>
      <c r="C67" s="49"/>
      <c r="D67" s="108"/>
      <c r="E67" s="108"/>
      <c r="F67" s="108"/>
      <c r="G67" s="21"/>
      <c r="H67" s="50">
        <f>H69</f>
        <v>188.9</v>
      </c>
      <c r="I67" s="57">
        <f>I69</f>
        <v>188.9</v>
      </c>
      <c r="J67" s="57">
        <v>90.8</v>
      </c>
    </row>
    <row r="68" spans="1:10" ht="21" customHeight="1">
      <c r="A68" s="22" t="s">
        <v>85</v>
      </c>
      <c r="B68" s="87" t="s">
        <v>23</v>
      </c>
      <c r="C68" s="87" t="s">
        <v>44</v>
      </c>
      <c r="D68" s="84"/>
      <c r="E68" s="85"/>
      <c r="F68" s="86"/>
      <c r="G68" s="21"/>
      <c r="H68" s="88">
        <f>H69</f>
        <v>188.9</v>
      </c>
      <c r="I68" s="88">
        <f>I69</f>
        <v>188.9</v>
      </c>
      <c r="J68" s="88">
        <f>J69</f>
        <v>100</v>
      </c>
    </row>
    <row r="69" spans="1:10" ht="62.25" customHeight="1">
      <c r="A69" s="40" t="s">
        <v>103</v>
      </c>
      <c r="B69" s="49" t="s">
        <v>23</v>
      </c>
      <c r="C69" s="49" t="s">
        <v>44</v>
      </c>
      <c r="D69" s="51" t="s">
        <v>59</v>
      </c>
      <c r="E69" s="52"/>
      <c r="F69" s="53"/>
      <c r="G69" s="21"/>
      <c r="H69" s="23">
        <f t="shared" ref="H69:H73" si="9">H70</f>
        <v>188.9</v>
      </c>
      <c r="I69" s="23">
        <f>I70</f>
        <v>188.9</v>
      </c>
      <c r="J69" s="23">
        <f>J70</f>
        <v>100</v>
      </c>
    </row>
    <row r="70" spans="1:10" ht="64.5" customHeight="1">
      <c r="A70" s="40" t="s">
        <v>104</v>
      </c>
      <c r="B70" s="49" t="s">
        <v>23</v>
      </c>
      <c r="C70" s="49" t="s">
        <v>44</v>
      </c>
      <c r="D70" s="51" t="s">
        <v>60</v>
      </c>
      <c r="E70" s="52"/>
      <c r="F70" s="53"/>
      <c r="G70" s="21"/>
      <c r="H70" s="23">
        <f t="shared" si="9"/>
        <v>188.9</v>
      </c>
      <c r="I70" s="23">
        <f t="shared" ref="I70:I73" si="10">I71</f>
        <v>188.9</v>
      </c>
      <c r="J70" s="23">
        <f>J71</f>
        <v>100</v>
      </c>
    </row>
    <row r="71" spans="1:10" ht="45.75" customHeight="1">
      <c r="A71" s="40" t="s">
        <v>63</v>
      </c>
      <c r="B71" s="49" t="s">
        <v>23</v>
      </c>
      <c r="C71" s="49" t="s">
        <v>44</v>
      </c>
      <c r="D71" s="51" t="s">
        <v>61</v>
      </c>
      <c r="E71" s="52"/>
      <c r="F71" s="53"/>
      <c r="G71" s="21"/>
      <c r="H71" s="23">
        <f>H72</f>
        <v>188.9</v>
      </c>
      <c r="I71" s="23">
        <f>I72</f>
        <v>188.9</v>
      </c>
      <c r="J71" s="23">
        <f>J72</f>
        <v>100</v>
      </c>
    </row>
    <row r="72" spans="1:10" ht="185.25" customHeight="1">
      <c r="A72" s="70" t="s">
        <v>71</v>
      </c>
      <c r="B72" s="49" t="s">
        <v>23</v>
      </c>
      <c r="C72" s="49" t="s">
        <v>44</v>
      </c>
      <c r="D72" s="51" t="s">
        <v>62</v>
      </c>
      <c r="E72" s="52"/>
      <c r="F72" s="53"/>
      <c r="G72" s="21"/>
      <c r="H72" s="23">
        <f t="shared" si="9"/>
        <v>188.9</v>
      </c>
      <c r="I72" s="23">
        <f t="shared" si="10"/>
        <v>188.9</v>
      </c>
      <c r="J72" s="23">
        <f>J73</f>
        <v>100</v>
      </c>
    </row>
    <row r="73" spans="1:10" ht="33.75" customHeight="1">
      <c r="A73" s="28" t="str">
        <f>A33</f>
        <v>Закупка товаров, работ и услуг для государственных (муниципальных) нужд</v>
      </c>
      <c r="B73" s="49" t="s">
        <v>23</v>
      </c>
      <c r="C73" s="49" t="s">
        <v>44</v>
      </c>
      <c r="D73" s="51" t="s">
        <v>62</v>
      </c>
      <c r="E73" s="52"/>
      <c r="F73" s="53"/>
      <c r="G73" s="21" t="s">
        <v>24</v>
      </c>
      <c r="H73" s="23">
        <f t="shared" si="9"/>
        <v>188.9</v>
      </c>
      <c r="I73" s="23">
        <f t="shared" si="10"/>
        <v>188.9</v>
      </c>
      <c r="J73" s="23">
        <f>J74</f>
        <v>100</v>
      </c>
    </row>
    <row r="74" spans="1:10" ht="33.75" customHeight="1">
      <c r="A74" s="28" t="s">
        <v>25</v>
      </c>
      <c r="B74" s="49" t="s">
        <v>23</v>
      </c>
      <c r="C74" s="49" t="s">
        <v>44</v>
      </c>
      <c r="D74" s="51" t="s">
        <v>62</v>
      </c>
      <c r="E74" s="52"/>
      <c r="F74" s="53"/>
      <c r="G74" s="21" t="s">
        <v>26</v>
      </c>
      <c r="H74" s="23">
        <v>188.9</v>
      </c>
      <c r="I74" s="23">
        <v>188.9</v>
      </c>
      <c r="J74" s="23">
        <v>100</v>
      </c>
    </row>
    <row r="75" spans="1:10" ht="15">
      <c r="A75" s="105" t="s">
        <v>47</v>
      </c>
      <c r="B75" s="19" t="s">
        <v>38</v>
      </c>
      <c r="C75" s="38"/>
      <c r="D75" s="118"/>
      <c r="E75" s="119"/>
      <c r="F75" s="120"/>
      <c r="G75" s="21"/>
      <c r="H75" s="57">
        <f>H77</f>
        <v>161</v>
      </c>
      <c r="I75" s="103">
        <f>I77</f>
        <v>83</v>
      </c>
      <c r="J75" s="57">
        <f>J77</f>
        <v>51.6</v>
      </c>
    </row>
    <row r="76" spans="1:10" ht="15">
      <c r="A76" s="104" t="s">
        <v>105</v>
      </c>
      <c r="B76" s="102" t="s">
        <v>38</v>
      </c>
      <c r="C76" s="38" t="s">
        <v>43</v>
      </c>
      <c r="D76" s="99"/>
      <c r="E76" s="100"/>
      <c r="F76" s="101"/>
      <c r="G76" s="21"/>
      <c r="H76" s="23">
        <f>H77</f>
        <v>161</v>
      </c>
      <c r="I76" s="23">
        <f>I77</f>
        <v>83</v>
      </c>
      <c r="J76" s="23">
        <f>J77</f>
        <v>51.6</v>
      </c>
    </row>
    <row r="77" spans="1:10" ht="61.5" customHeight="1">
      <c r="A77" s="60" t="s">
        <v>106</v>
      </c>
      <c r="B77" s="56" t="s">
        <v>38</v>
      </c>
      <c r="C77" s="55" t="s">
        <v>43</v>
      </c>
      <c r="D77" s="125" t="s">
        <v>59</v>
      </c>
      <c r="E77" s="126"/>
      <c r="F77" s="127"/>
      <c r="G77" s="49"/>
      <c r="H77" s="23">
        <f>H79</f>
        <v>161</v>
      </c>
      <c r="I77" s="23">
        <f>I79</f>
        <v>83</v>
      </c>
      <c r="J77" s="23">
        <f>J78</f>
        <v>51.6</v>
      </c>
    </row>
    <row r="78" spans="1:10" ht="47.25" customHeight="1">
      <c r="A78" s="60" t="s">
        <v>107</v>
      </c>
      <c r="B78" s="82" t="s">
        <v>38</v>
      </c>
      <c r="C78" s="83" t="s">
        <v>43</v>
      </c>
      <c r="D78" s="80" t="s">
        <v>60</v>
      </c>
      <c r="E78" s="81"/>
      <c r="F78" s="82"/>
      <c r="G78" s="79"/>
      <c r="H78" s="23">
        <f>H79</f>
        <v>161</v>
      </c>
      <c r="I78" s="23">
        <f>I79</f>
        <v>83</v>
      </c>
      <c r="J78" s="23">
        <f>J79</f>
        <v>51.6</v>
      </c>
    </row>
    <row r="79" spans="1:10" ht="19.5" customHeight="1">
      <c r="A79" s="65" t="s">
        <v>108</v>
      </c>
      <c r="B79" s="56" t="s">
        <v>38</v>
      </c>
      <c r="C79" s="55" t="s">
        <v>43</v>
      </c>
      <c r="D79" s="125" t="s">
        <v>64</v>
      </c>
      <c r="E79" s="126"/>
      <c r="F79" s="127"/>
      <c r="G79" s="49"/>
      <c r="H79" s="23">
        <f>H80+H83</f>
        <v>161</v>
      </c>
      <c r="I79" s="23">
        <f>I80+I83</f>
        <v>83</v>
      </c>
      <c r="J79" s="23">
        <v>51.6</v>
      </c>
    </row>
    <row r="80" spans="1:10" ht="18" customHeight="1">
      <c r="A80" s="67" t="s">
        <v>66</v>
      </c>
      <c r="B80" s="56" t="s">
        <v>38</v>
      </c>
      <c r="C80" s="55" t="s">
        <v>43</v>
      </c>
      <c r="D80" s="125" t="s">
        <v>65</v>
      </c>
      <c r="E80" s="126"/>
      <c r="F80" s="127"/>
      <c r="G80" s="49"/>
      <c r="H80" s="23">
        <f t="shared" ref="H80:J81" si="11">H81</f>
        <v>140</v>
      </c>
      <c r="I80" s="23">
        <f t="shared" si="11"/>
        <v>80</v>
      </c>
      <c r="J80" s="23">
        <f t="shared" si="11"/>
        <v>57.1</v>
      </c>
    </row>
    <row r="81" spans="1:10" ht="29.25" customHeight="1">
      <c r="A81" s="63" t="str">
        <f>A73</f>
        <v>Закупка товаров, работ и услуг для государственных (муниципальных) нужд</v>
      </c>
      <c r="B81" s="56" t="s">
        <v>38</v>
      </c>
      <c r="C81" s="55" t="s">
        <v>43</v>
      </c>
      <c r="D81" s="125" t="s">
        <v>65</v>
      </c>
      <c r="E81" s="126"/>
      <c r="F81" s="127"/>
      <c r="G81" s="49" t="s">
        <v>24</v>
      </c>
      <c r="H81" s="23">
        <f t="shared" si="11"/>
        <v>140</v>
      </c>
      <c r="I81" s="23">
        <f t="shared" si="11"/>
        <v>80</v>
      </c>
      <c r="J81" s="23">
        <f t="shared" si="11"/>
        <v>57.1</v>
      </c>
    </row>
    <row r="82" spans="1:10" ht="33" customHeight="1">
      <c r="A82" s="63" t="str">
        <f>A74</f>
        <v>Иные закупки товаров, работ и услуг для обеспечения государственных (муниципальных) нужд</v>
      </c>
      <c r="B82" s="56" t="s">
        <v>38</v>
      </c>
      <c r="C82" s="55" t="s">
        <v>43</v>
      </c>
      <c r="D82" s="61" t="s">
        <v>65</v>
      </c>
      <c r="E82" s="64"/>
      <c r="F82" s="62"/>
      <c r="G82" s="49" t="s">
        <v>26</v>
      </c>
      <c r="H82" s="23">
        <v>140</v>
      </c>
      <c r="I82" s="23">
        <v>80</v>
      </c>
      <c r="J82" s="23">
        <v>57.1</v>
      </c>
    </row>
    <row r="83" spans="1:10" ht="16.5" customHeight="1">
      <c r="A83" s="60" t="s">
        <v>72</v>
      </c>
      <c r="B83" s="56" t="s">
        <v>38</v>
      </c>
      <c r="C83" s="55" t="s">
        <v>43</v>
      </c>
      <c r="D83" s="125" t="s">
        <v>67</v>
      </c>
      <c r="E83" s="126"/>
      <c r="F83" s="127"/>
      <c r="G83" s="49"/>
      <c r="H83" s="23">
        <f t="shared" ref="H83:J84" si="12">H84</f>
        <v>21</v>
      </c>
      <c r="I83" s="23">
        <f t="shared" si="12"/>
        <v>3</v>
      </c>
      <c r="J83" s="23">
        <f t="shared" si="12"/>
        <v>14.3</v>
      </c>
    </row>
    <row r="84" spans="1:10" ht="32.25" customHeight="1">
      <c r="A84" s="63" t="str">
        <f>A81</f>
        <v>Закупка товаров, работ и услуг для государственных (муниципальных) нужд</v>
      </c>
      <c r="B84" s="56" t="s">
        <v>38</v>
      </c>
      <c r="C84" s="55" t="s">
        <v>43</v>
      </c>
      <c r="D84" s="125" t="s">
        <v>67</v>
      </c>
      <c r="E84" s="126"/>
      <c r="F84" s="127"/>
      <c r="G84" s="49" t="s">
        <v>24</v>
      </c>
      <c r="H84" s="23">
        <f t="shared" si="12"/>
        <v>21</v>
      </c>
      <c r="I84" s="23">
        <f t="shared" si="12"/>
        <v>3</v>
      </c>
      <c r="J84" s="23">
        <f t="shared" si="12"/>
        <v>14.3</v>
      </c>
    </row>
    <row r="85" spans="1:10" ht="32.25" customHeight="1">
      <c r="A85" s="63" t="str">
        <f>A74</f>
        <v>Иные закупки товаров, работ и услуг для обеспечения государственных (муниципальных) нужд</v>
      </c>
      <c r="B85" s="92" t="s">
        <v>38</v>
      </c>
      <c r="C85" s="93" t="s">
        <v>43</v>
      </c>
      <c r="D85" s="90" t="s">
        <v>67</v>
      </c>
      <c r="E85" s="91"/>
      <c r="F85" s="92"/>
      <c r="G85" s="94" t="s">
        <v>26</v>
      </c>
      <c r="H85" s="23">
        <v>21</v>
      </c>
      <c r="I85" s="23">
        <v>3</v>
      </c>
      <c r="J85" s="23">
        <v>14.3</v>
      </c>
    </row>
    <row r="86" spans="1:10" ht="19.5" customHeight="1">
      <c r="A86" s="97" t="s">
        <v>93</v>
      </c>
      <c r="B86" s="92" t="s">
        <v>89</v>
      </c>
      <c r="C86" s="93"/>
      <c r="D86" s="90"/>
      <c r="E86" s="91"/>
      <c r="F86" s="92"/>
      <c r="G86" s="94"/>
      <c r="H86" s="23">
        <f t="shared" ref="H86:H91" si="13">H87</f>
        <v>17.7</v>
      </c>
      <c r="I86" s="23"/>
      <c r="J86" s="23"/>
    </row>
    <row r="87" spans="1:10" ht="19.5" customHeight="1">
      <c r="A87" s="66" t="s">
        <v>94</v>
      </c>
      <c r="B87" s="92" t="s">
        <v>89</v>
      </c>
      <c r="C87" s="93" t="s">
        <v>13</v>
      </c>
      <c r="D87" s="90"/>
      <c r="E87" s="91"/>
      <c r="F87" s="92"/>
      <c r="G87" s="94"/>
      <c r="H87" s="23">
        <f t="shared" si="13"/>
        <v>17.7</v>
      </c>
      <c r="I87" s="23"/>
      <c r="J87" s="23"/>
    </row>
    <row r="88" spans="1:10" ht="45.75" customHeight="1">
      <c r="A88" s="63" t="str">
        <f>A46</f>
        <v>Непрограммные расходы главных распорядителей средств  бюджета  Алтарского сельского поселения  Ромодановского муниципального района Республики Мордовия</v>
      </c>
      <c r="B88" s="92" t="s">
        <v>89</v>
      </c>
      <c r="C88" s="93" t="s">
        <v>13</v>
      </c>
      <c r="D88" s="90" t="s">
        <v>34</v>
      </c>
      <c r="E88" s="91"/>
      <c r="F88" s="92"/>
      <c r="G88" s="94"/>
      <c r="H88" s="23">
        <f t="shared" si="13"/>
        <v>17.7</v>
      </c>
      <c r="I88" s="23"/>
      <c r="J88" s="23"/>
    </row>
    <row r="89" spans="1:10" ht="62.25" customHeight="1">
      <c r="A89" s="63" t="str">
        <f>A53</f>
        <v>Непрограммные расходы в рамках обеспечения деятельности главных распорядителей средств бюджетаАлтарского  сельского поселения Ромодановского муниципального района Республики Мордовия</v>
      </c>
      <c r="B89" s="92" t="s">
        <v>89</v>
      </c>
      <c r="C89" s="93" t="s">
        <v>13</v>
      </c>
      <c r="D89" s="90" t="s">
        <v>35</v>
      </c>
      <c r="E89" s="91"/>
      <c r="F89" s="92"/>
      <c r="G89" s="94"/>
      <c r="H89" s="23">
        <f>H90</f>
        <v>17.7</v>
      </c>
      <c r="I89" s="23"/>
      <c r="J89" s="23"/>
    </row>
    <row r="90" spans="1:10" ht="32.25" customHeight="1">
      <c r="A90" s="60" t="s">
        <v>95</v>
      </c>
      <c r="B90" s="92" t="s">
        <v>89</v>
      </c>
      <c r="C90" s="93" t="s">
        <v>13</v>
      </c>
      <c r="D90" s="90" t="s">
        <v>90</v>
      </c>
      <c r="E90" s="91"/>
      <c r="F90" s="92"/>
      <c r="G90" s="94"/>
      <c r="H90" s="23">
        <f t="shared" si="13"/>
        <v>17.7</v>
      </c>
      <c r="I90" s="23"/>
      <c r="J90" s="23"/>
    </row>
    <row r="91" spans="1:10" ht="23.25" customHeight="1">
      <c r="A91" s="98" t="s">
        <v>96</v>
      </c>
      <c r="B91" s="92" t="s">
        <v>89</v>
      </c>
      <c r="C91" s="93" t="s">
        <v>13</v>
      </c>
      <c r="D91" s="90" t="s">
        <v>90</v>
      </c>
      <c r="E91" s="91"/>
      <c r="F91" s="92"/>
      <c r="G91" s="94" t="s">
        <v>91</v>
      </c>
      <c r="H91" s="23">
        <f t="shared" si="13"/>
        <v>17.7</v>
      </c>
      <c r="I91" s="23"/>
      <c r="J91" s="23"/>
    </row>
    <row r="92" spans="1:10" ht="18.75" customHeight="1">
      <c r="A92" s="60" t="s">
        <v>97</v>
      </c>
      <c r="B92" s="92" t="s">
        <v>89</v>
      </c>
      <c r="C92" s="93" t="s">
        <v>13</v>
      </c>
      <c r="D92" s="125" t="s">
        <v>90</v>
      </c>
      <c r="E92" s="126"/>
      <c r="F92" s="127"/>
      <c r="G92" s="94" t="s">
        <v>92</v>
      </c>
      <c r="H92" s="23">
        <v>17.7</v>
      </c>
      <c r="I92" s="23"/>
      <c r="J92" s="23"/>
    </row>
  </sheetData>
  <autoFilter ref="A14:N92">
    <filterColumn colId="3" showButton="0"/>
    <filterColumn colId="4" showButton="0"/>
  </autoFilter>
  <mergeCells count="69">
    <mergeCell ref="D57:F57"/>
    <mergeCell ref="D56:F56"/>
    <mergeCell ref="D42:F42"/>
    <mergeCell ref="D43:F43"/>
    <mergeCell ref="D44:F44"/>
    <mergeCell ref="D46:F46"/>
    <mergeCell ref="D47:F47"/>
    <mergeCell ref="D48:F48"/>
    <mergeCell ref="D53:F53"/>
    <mergeCell ref="D51:F51"/>
    <mergeCell ref="D52:F52"/>
    <mergeCell ref="D55:F55"/>
    <mergeCell ref="D92:F92"/>
    <mergeCell ref="D75:F75"/>
    <mergeCell ref="D54:F54"/>
    <mergeCell ref="D60:F60"/>
    <mergeCell ref="D62:F62"/>
    <mergeCell ref="D65:F65"/>
    <mergeCell ref="D66:F66"/>
    <mergeCell ref="D83:F83"/>
    <mergeCell ref="D80:F80"/>
    <mergeCell ref="D81:F81"/>
    <mergeCell ref="D77:F77"/>
    <mergeCell ref="D79:F79"/>
    <mergeCell ref="D67:F67"/>
    <mergeCell ref="D64:F64"/>
    <mergeCell ref="D84:F84"/>
    <mergeCell ref="D59:F59"/>
    <mergeCell ref="D31:F31"/>
    <mergeCell ref="D28:F28"/>
    <mergeCell ref="D29:F29"/>
    <mergeCell ref="D30:F30"/>
    <mergeCell ref="D61:F61"/>
    <mergeCell ref="D41:F41"/>
    <mergeCell ref="D35:F35"/>
    <mergeCell ref="D36:F36"/>
    <mergeCell ref="D37:F37"/>
    <mergeCell ref="D38:F38"/>
    <mergeCell ref="D39:F39"/>
    <mergeCell ref="D40:F40"/>
    <mergeCell ref="D49:F49"/>
    <mergeCell ref="D50:F50"/>
    <mergeCell ref="D33:F33"/>
    <mergeCell ref="D34:F34"/>
    <mergeCell ref="D32:F32"/>
    <mergeCell ref="D19:F19"/>
    <mergeCell ref="A10:J10"/>
    <mergeCell ref="I11:J11"/>
    <mergeCell ref="B12:B13"/>
    <mergeCell ref="C12:C13"/>
    <mergeCell ref="D12:F13"/>
    <mergeCell ref="G12:G13"/>
    <mergeCell ref="H12:J12"/>
    <mergeCell ref="D26:F26"/>
    <mergeCell ref="D20:F20"/>
    <mergeCell ref="D21:F21"/>
    <mergeCell ref="D22:F22"/>
    <mergeCell ref="D23:F23"/>
    <mergeCell ref="D24:F24"/>
    <mergeCell ref="D25:F25"/>
    <mergeCell ref="D15:F15"/>
    <mergeCell ref="D16:F16"/>
    <mergeCell ref="D17:F17"/>
    <mergeCell ref="D18:F18"/>
    <mergeCell ref="H1:J1"/>
    <mergeCell ref="H2:J7"/>
    <mergeCell ref="H8:J8"/>
    <mergeCell ref="H9:J9"/>
    <mergeCell ref="D14:F14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Администрация</cp:lastModifiedBy>
  <cp:lastPrinted>2022-04-29T10:01:04Z</cp:lastPrinted>
  <dcterms:created xsi:type="dcterms:W3CDTF">2020-09-22T06:35:39Z</dcterms:created>
  <dcterms:modified xsi:type="dcterms:W3CDTF">2023-04-28T12:44:26Z</dcterms:modified>
</cp:coreProperties>
</file>