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3'!$A$14:$N$126</definedName>
    <definedName name="_xlnm.Print_Titles" localSheetId="0">'Приложение 3'!$14:$14</definedName>
    <definedName name="_xlnm.Print_Area" localSheetId="0">'Приложение 3'!$A$1:$J$116</definedName>
    <definedName name="Приложение_3" localSheetId="0">'Приложение 3'!$A$15:$H$116</definedName>
  </definedNames>
  <calcPr calcId="114210" fullCalcOnLoad="1"/>
</workbook>
</file>

<file path=xl/calcChain.xml><?xml version="1.0" encoding="utf-8"?>
<calcChain xmlns="http://schemas.openxmlformats.org/spreadsheetml/2006/main">
  <c r="J38" i="1"/>
  <c r="J37"/>
  <c r="J108"/>
  <c r="J107"/>
  <c r="J106"/>
  <c r="I108"/>
  <c r="I107"/>
  <c r="I106"/>
  <c r="H108"/>
  <c r="H107"/>
  <c r="H106"/>
  <c r="A97"/>
  <c r="J97"/>
  <c r="I97"/>
  <c r="H97"/>
  <c r="I95"/>
  <c r="J90"/>
  <c r="J89"/>
  <c r="J88"/>
  <c r="J87"/>
  <c r="J86"/>
  <c r="I90"/>
  <c r="I89"/>
  <c r="I88"/>
  <c r="I87"/>
  <c r="H90"/>
  <c r="H89"/>
  <c r="H88"/>
  <c r="H87"/>
  <c r="A81"/>
  <c r="A84"/>
  <c r="A91"/>
  <c r="A105"/>
  <c r="A109"/>
  <c r="J83"/>
  <c r="J82"/>
  <c r="I83"/>
  <c r="I82"/>
  <c r="H83"/>
  <c r="H82"/>
  <c r="J80"/>
  <c r="J79"/>
  <c r="J78"/>
  <c r="J77"/>
  <c r="J76"/>
  <c r="I80"/>
  <c r="I79"/>
  <c r="H80"/>
  <c r="H79"/>
  <c r="A65"/>
  <c r="J66"/>
  <c r="J65"/>
  <c r="J64"/>
  <c r="J63"/>
  <c r="J62"/>
  <c r="J61"/>
  <c r="I66"/>
  <c r="I65"/>
  <c r="I64"/>
  <c r="I63"/>
  <c r="I62"/>
  <c r="I61"/>
  <c r="H66"/>
  <c r="H65"/>
  <c r="H64"/>
  <c r="H63"/>
  <c r="H62"/>
  <c r="H61"/>
  <c r="I78"/>
  <c r="I77"/>
  <c r="I76"/>
  <c r="H78"/>
  <c r="H77"/>
  <c r="H76"/>
  <c r="I94"/>
  <c r="A50"/>
  <c r="J49"/>
  <c r="J48"/>
  <c r="A92"/>
  <c r="J27"/>
  <c r="J28"/>
  <c r="J115"/>
  <c r="J114"/>
  <c r="J113"/>
  <c r="J112"/>
  <c r="J111"/>
  <c r="J110"/>
  <c r="I115"/>
  <c r="I114"/>
  <c r="I113"/>
  <c r="I112"/>
  <c r="I111"/>
  <c r="I110"/>
  <c r="H115"/>
  <c r="H114"/>
  <c r="H113"/>
  <c r="H112"/>
  <c r="H111"/>
  <c r="H110"/>
  <c r="J100"/>
  <c r="J99"/>
  <c r="J95"/>
  <c r="J94"/>
  <c r="J93"/>
  <c r="J92"/>
  <c r="H95"/>
  <c r="A60"/>
  <c r="A67"/>
  <c r="J33"/>
  <c r="J35"/>
  <c r="J104"/>
  <c r="J103"/>
  <c r="J102"/>
  <c r="J74"/>
  <c r="J73"/>
  <c r="J72"/>
  <c r="A58"/>
  <c r="J57"/>
  <c r="I57"/>
  <c r="H57"/>
  <c r="I49"/>
  <c r="I48"/>
  <c r="I47"/>
  <c r="H49"/>
  <c r="H48"/>
  <c r="H47"/>
  <c r="J30"/>
  <c r="J29"/>
  <c r="A27"/>
  <c r="A23"/>
  <c r="H94"/>
  <c r="H93"/>
  <c r="H92"/>
  <c r="H86"/>
  <c r="I93"/>
  <c r="I92"/>
  <c r="I86"/>
  <c r="A24"/>
  <c r="A57"/>
  <c r="A25"/>
  <c r="J24"/>
  <c r="J23"/>
  <c r="I24"/>
  <c r="I23"/>
  <c r="H24"/>
  <c r="H23"/>
  <c r="J21"/>
  <c r="J20"/>
  <c r="J18"/>
  <c r="J17"/>
  <c r="A74"/>
  <c r="A80"/>
  <c r="A83"/>
  <c r="A90"/>
  <c r="A104"/>
  <c r="A108"/>
  <c r="A43"/>
  <c r="A49"/>
  <c r="J71"/>
  <c r="J70"/>
  <c r="J69"/>
  <c r="J68"/>
  <c r="J47"/>
  <c r="J46"/>
  <c r="J45"/>
  <c r="I104"/>
  <c r="I103"/>
  <c r="I102"/>
  <c r="I101"/>
  <c r="I100"/>
  <c r="I74"/>
  <c r="I73"/>
  <c r="I72"/>
  <c r="I71"/>
  <c r="I70"/>
  <c r="I69"/>
  <c r="I68"/>
  <c r="I59"/>
  <c r="I46"/>
  <c r="I45"/>
  <c r="I43"/>
  <c r="I42"/>
  <c r="I41"/>
  <c r="I40"/>
  <c r="I38"/>
  <c r="I37"/>
  <c r="I35"/>
  <c r="I33"/>
  <c r="I30"/>
  <c r="I29"/>
  <c r="A47"/>
  <c r="A64"/>
  <c r="A78"/>
  <c r="A46"/>
  <c r="H104"/>
  <c r="H103"/>
  <c r="H102"/>
  <c r="H101"/>
  <c r="H100"/>
  <c r="H74"/>
  <c r="H73"/>
  <c r="H72"/>
  <c r="H71"/>
  <c r="H70"/>
  <c r="H68"/>
  <c r="A112"/>
  <c r="A63"/>
  <c r="A77"/>
  <c r="A59"/>
  <c r="A66"/>
  <c r="A93"/>
  <c r="A113"/>
  <c r="H69"/>
  <c r="I56"/>
  <c r="I55"/>
  <c r="I54"/>
  <c r="I53"/>
  <c r="I52"/>
  <c r="I51"/>
  <c r="I32"/>
  <c r="I28"/>
  <c r="H59"/>
  <c r="H56"/>
  <c r="H43"/>
  <c r="H42"/>
  <c r="H38"/>
  <c r="H37"/>
  <c r="H35"/>
  <c r="H33"/>
  <c r="H30"/>
  <c r="H29"/>
  <c r="I21"/>
  <c r="I20"/>
  <c r="I19"/>
  <c r="H21"/>
  <c r="H20"/>
  <c r="H19"/>
  <c r="I27"/>
  <c r="I26"/>
  <c r="I18"/>
  <c r="I17"/>
  <c r="H18"/>
  <c r="H17"/>
  <c r="H41"/>
  <c r="H40"/>
  <c r="H46"/>
  <c r="H45"/>
  <c r="H32"/>
  <c r="H55"/>
  <c r="H54"/>
  <c r="H53"/>
  <c r="I16"/>
  <c r="H28"/>
  <c r="H27"/>
  <c r="H26"/>
  <c r="H16"/>
  <c r="I99"/>
  <c r="I85"/>
  <c r="H51"/>
  <c r="H52"/>
  <c r="I15"/>
  <c r="H99"/>
  <c r="H85"/>
  <c r="H15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14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<sst xmlns="http://schemas.openxmlformats.org/spreadsheetml/2006/main" count="405" uniqueCount="132">
  <si>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</si>
  <si>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</si>
  <si>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</si>
  <si>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</si>
  <si>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</si>
  <si>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</si>
  <si>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</si>
  <si>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</si>
  <si>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</si>
  <si>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</si>
  <si>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</si>
  <si>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</si>
  <si>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</si>
  <si>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</si>
  <si>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</si>
  <si>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</si>
  <si>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</si>
  <si>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</si>
  <si>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</si>
  <si>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</si>
  <si>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</si>
  <si>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</si>
  <si>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</si>
  <si>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</si>
  <si>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</si>
  <si>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</si>
  <si>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</si>
  <si>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</si>
  <si>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</si>
  <si>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</si>
  <si>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</si>
  <si>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</si>
  <si>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</si>
  <si>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</si>
  <si>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</si>
  <si>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</si>
  <si>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</si>
  <si>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</si>
  <si>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</si>
  <si>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</si>
  <si>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</si>
  <si>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</si>
  <si>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</si>
  <si>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</si>
  <si>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</si>
  <si>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</si>
  <si>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</si>
  <si>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</si>
  <si>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</si>
  <si>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65 2 00 44205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</si>
  <si>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</si>
  <si>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</si>
  <si>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</si>
  <si>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</si>
  <si>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</si>
  <si>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</si>
  <si>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</si>
  <si>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</si>
  <si>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</si>
  <si>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</si>
  <si>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</si>
  <si>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</si>
  <si>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</si>
  <si>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</si>
  <si>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</si>
  <si>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</si>
  <si>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</si>
  <si>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10</t>
  </si>
  <si>
    <t>Дорожное хозяйство(дорожные фонды)</t>
  </si>
  <si>
    <t>89 1 00 44101</t>
  </si>
  <si>
    <t>Коммунальное хозяйство</t>
  </si>
  <si>
    <t>Иные межбюджетные трансферты на осуществление полномочий по организации в границах поселения электо-тепло-газо-и водоснабжения населения, водоотведения, снабжения населения топливом в пределах полномочий, установленных законодательством РФ</t>
  </si>
  <si>
    <t>Благоустройство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</si>
  <si>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</si>
  <si>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</si>
  <si>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</si>
  <si>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</si>
  <si>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</si>
  <si>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</si>
  <si>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</si>
  <si>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</si>
  <si>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Муниципальная программа «Комплексное развитие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</si>
  <si>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Подпрограмма "Комплекного развития транспортной инфраструктурыКочуновского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</si>
  <si>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10 1 02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</si>
  <si>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</si>
  <si>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</si>
  <si>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Подпрограмма "Комплекного развития коммунальной инфраструктуры 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</si>
  <si>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10 1 07</t>
  </si>
  <si>
    <t>Функционирование Правительства Российской Федерации, высших  исполнительных органов   власти субъектов Российской Федерации, местных администраций</t>
  </si>
  <si>
    <t>Государственная программа повышения эффективности управления государственными финансами в Республике Мордовия</t>
  </si>
  <si>
    <t>Основные мероприятия «Благоустройство территории  в границах населенных пунктов поселения»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</si>
  <si>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 Ромодановского муниципального района Республики Мордовия за 2022 год"</t>
  </si>
  <si>
    <t>РАСХОДЫ КОЧУНОВСКОГО СЕЛЬСКОГО ПОСЕЛЕНИЯ РОМОДАНОВСКОГО МУНИЦИПАЛЬНОГО РАЙОНА                                                                                                                                РЕСПБЛИКИ МОРДОВИЯ ЗА 2022 ГОД ПО РАЗДЕЛАМ И ПОДРАЗДЕЛАМ КЛАССИФИКАЦИИ РАСХОДОВ БЮДЖЕТА</t>
  </si>
  <si>
    <t>13</t>
  </si>
  <si>
    <t>89 1 00 42200</t>
  </si>
  <si>
    <t>Оценка недвижимости, признание прав и регулирование отношений по мунмципальной собственности</t>
  </si>
  <si>
    <t xml:space="preserve">03 </t>
  </si>
  <si>
    <t>89 1 00 41180</t>
  </si>
  <si>
    <t xml:space="preserve">Национальная безопастность и правоохранительная деятельность </t>
  </si>
  <si>
    <t>Защита населения и территории от чрезвычайных ситуаций и природного и техногенного характера,гражданская оборона</t>
  </si>
  <si>
    <t>12</t>
  </si>
  <si>
    <t>89 1 00 42370</t>
  </si>
  <si>
    <t>89 1 00 44107</t>
  </si>
  <si>
    <t>Другие вопросы в области национальной экономики</t>
  </si>
  <si>
    <t>Мероприятия по землеустройству и землепользованию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</si>
  <si>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</si>
  <si>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12 0</t>
  </si>
  <si>
    <t>12 0 01</t>
  </si>
  <si>
    <t>12 0 01 S6140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</si>
  <si>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</si>
  <si>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</si>
  <si>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</si>
  <si>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400</t>
  </si>
  <si>
    <t>414</t>
  </si>
  <si>
    <t xml:space="preserve">Капитальные вложения в объекты государственной (муниципальной)собственности </t>
  </si>
  <si>
    <t>Бюджетные инвестиции</t>
  </si>
  <si>
    <t>830</t>
  </si>
  <si>
    <t>Исполнение судебных актов</t>
  </si>
  <si>
    <t>10 1 07 43040</t>
  </si>
  <si>
    <t>Основные мероприятия «Благоустройство территории»</t>
  </si>
  <si>
    <t xml:space="preserve">Прочие мероприятия по благоустройству </t>
  </si>
  <si>
    <t xml:space="preserve">10 1 08 </t>
  </si>
  <si>
    <t>10 1 08 43010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</si>
  <si>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</si>
  <si>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Кочуновского сельского поселения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</si>
  <si>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</si>
  <si>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</si>
  <si>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Другие общегосударственные вопросы</t>
  </si>
  <si>
    <t>Подпрограмма"Повышение эффективности межбюджетных отношений"</t>
  </si>
  <si>
    <t>65 0</t>
  </si>
  <si>
    <t>10 1 02 44102</t>
  </si>
  <si>
    <t>от "12" мая  2023 года №57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</si>
</sst>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2" fillId="0" borderId="0"/>
    <xf numFmtId="164" fontId="1" fillId="0" borderId="0" applyFont="0" applyFill="0" applyBorder="0" applyAlignment="0" applyProtection="0"/>
  </cellStyleXfs>
  <cellXfs count="106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2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1" fontId="3" fillId="2" borderId="1" xfId="2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2" applyNumberFormat="1" applyFont="1" applyFill="1" applyBorder="1" applyAlignment="1">
      <alignment horizontal="center"/>
    </xf>
    <xf numFmtId="1" fontId="3" fillId="0" borderId="1" xfId="2" applyNumberFormat="1" applyFont="1" applyFill="1" applyBorder="1" applyAlignment="1">
      <alignment horizontal="left" vertical="top" wrapText="1"/>
    </xf>
    <xf numFmtId="49" fontId="3" fillId="0" borderId="1" xfId="2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3" fillId="2" borderId="1" xfId="2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3" fillId="2" borderId="4" xfId="1" applyNumberFormat="1" applyFont="1" applyFill="1" applyBorder="1" applyAlignment="1">
      <alignment horizontal="left"/>
    </xf>
    <xf numFmtId="49" fontId="3" fillId="0" borderId="1" xfId="2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8" fillId="0" borderId="0" xfId="0" applyFont="1"/>
    <xf numFmtId="0" fontId="7" fillId="0" borderId="1" xfId="0" applyFont="1" applyBorder="1" applyAlignment="1">
      <alignment wrapText="1"/>
    </xf>
    <xf numFmtId="1" fontId="8" fillId="0" borderId="0" xfId="0" applyNumberFormat="1" applyFont="1" applyFill="1" applyAlignment="1">
      <alignment horizontal="left" vertical="top"/>
    </xf>
    <xf numFmtId="1" fontId="7" fillId="0" borderId="1" xfId="2" applyNumberFormat="1" applyFont="1" applyFill="1" applyBorder="1" applyAlignment="1">
      <alignment vertical="top" wrapText="1"/>
    </xf>
    <xf numFmtId="0" fontId="7" fillId="0" borderId="0" xfId="0" applyFont="1"/>
    <xf numFmtId="0" fontId="7" fillId="0" borderId="1" xfId="0" applyFont="1" applyBorder="1"/>
    <xf numFmtId="0" fontId="3" fillId="2" borderId="1" xfId="2" applyNumberFormat="1" applyFont="1" applyFill="1" applyBorder="1" applyAlignment="1">
      <alignment horizontal="left" vertical="top" wrapText="1"/>
    </xf>
    <xf numFmtId="49" fontId="7" fillId="2" borderId="4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1" fontId="7" fillId="0" borderId="1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7" fillId="0" borderId="1" xfId="2" applyFont="1" applyFill="1" applyBorder="1" applyAlignment="1">
      <alignment horizontal="left" vertical="top"/>
    </xf>
    <xf numFmtId="0" fontId="8" fillId="0" borderId="1" xfId="0" applyFont="1" applyBorder="1"/>
    <xf numFmtId="49" fontId="8" fillId="2" borderId="2" xfId="1" applyNumberFormat="1" applyFont="1" applyFill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1" fontId="9" fillId="0" borderId="1" xfId="0" applyNumberFormat="1" applyFont="1" applyBorder="1" applyAlignment="1">
      <alignment wrapText="1"/>
    </xf>
    <xf numFmtId="1" fontId="6" fillId="0" borderId="1" xfId="0" applyNumberFormat="1" applyFont="1" applyBorder="1" applyAlignment="1">
      <alignment horizontal="left" wrapText="1"/>
    </xf>
    <xf numFmtId="49" fontId="4" fillId="0" borderId="1" xfId="2" applyNumberFormat="1" applyFont="1" applyFill="1" applyBorder="1" applyAlignment="1">
      <alignment horizontal="left"/>
    </xf>
    <xf numFmtId="49" fontId="4" fillId="0" borderId="1" xfId="2" applyNumberFormat="1" applyFont="1" applyFill="1" applyBorder="1" applyAlignment="1"/>
    <xf numFmtId="164" fontId="4" fillId="2" borderId="1" xfId="2" applyNumberFormat="1" applyFont="1" applyFill="1" applyBorder="1" applyAlignment="1">
      <alignment horizontal="center"/>
    </xf>
    <xf numFmtId="0" fontId="8" fillId="0" borderId="1" xfId="0" applyNumberFormat="1" applyFont="1" applyBorder="1" applyAlignment="1">
      <alignment wrapText="1"/>
    </xf>
    <xf numFmtId="1" fontId="3" fillId="2" borderId="2" xfId="2" applyNumberFormat="1" applyFont="1" applyFill="1" applyBorder="1" applyAlignment="1">
      <alignment horizontal="left" vertical="top" wrapText="1"/>
    </xf>
    <xf numFmtId="0" fontId="7" fillId="2" borderId="1" xfId="2" applyFont="1" applyFill="1" applyBorder="1" applyAlignment="1">
      <alignment horizontal="left" vertical="top" wrapText="1"/>
    </xf>
    <xf numFmtId="1" fontId="7" fillId="2" borderId="1" xfId="2" applyNumberFormat="1" applyFont="1" applyFill="1" applyBorder="1" applyAlignment="1">
      <alignment horizontal="left" vertical="top" wrapText="1"/>
    </xf>
    <xf numFmtId="44" fontId="6" fillId="0" borderId="1" xfId="0" applyNumberFormat="1" applyFont="1" applyFill="1" applyBorder="1" applyAlignment="1">
      <alignment vertical="top" wrapText="1"/>
    </xf>
    <xf numFmtId="1" fontId="7" fillId="0" borderId="1" xfId="0" applyNumberFormat="1" applyFont="1" applyBorder="1" applyAlignment="1">
      <alignment wrapText="1"/>
    </xf>
    <xf numFmtId="1" fontId="7" fillId="0" borderId="2" xfId="0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4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2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164" fontId="3" fillId="2" borderId="5" xfId="1" applyNumberFormat="1" applyFont="1" applyFill="1" applyBorder="1" applyAlignment="1">
      <alignment horizontal="center"/>
    </xf>
    <xf numFmtId="164" fontId="3" fillId="2" borderId="6" xfId="1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49" fontId="7" fillId="2" borderId="4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3" fillId="0" borderId="4" xfId="2" applyNumberFormat="1" applyFont="1" applyFill="1" applyBorder="1" applyAlignment="1">
      <alignment horizontal="left"/>
    </xf>
    <xf numFmtId="49" fontId="3" fillId="0" borderId="3" xfId="2" applyNumberFormat="1" applyFont="1" applyFill="1" applyBorder="1" applyAlignment="1">
      <alignment horizontal="left"/>
    </xf>
    <xf numFmtId="49" fontId="3" fillId="0" borderId="2" xfId="2" applyNumberFormat="1" applyFont="1" applyFill="1" applyBorder="1" applyAlignment="1">
      <alignment horizontal="left"/>
    </xf>
    <xf numFmtId="49" fontId="3" fillId="0" borderId="1" xfId="2" applyNumberFormat="1" applyFont="1" applyFill="1" applyBorder="1" applyAlignment="1">
      <alignment horizontal="left"/>
    </xf>
    <xf numFmtId="49" fontId="4" fillId="0" borderId="4" xfId="2" applyNumberFormat="1" applyFont="1" applyFill="1" applyBorder="1" applyAlignment="1">
      <alignment horizontal="center"/>
    </xf>
    <xf numFmtId="49" fontId="4" fillId="0" borderId="3" xfId="2" applyNumberFormat="1" applyFont="1" applyFill="1" applyBorder="1" applyAlignment="1">
      <alignment horizontal="center"/>
    </xf>
    <xf numFmtId="49" fontId="4" fillId="0" borderId="2" xfId="2" applyNumberFormat="1" applyFont="1" applyFill="1" applyBorder="1" applyAlignment="1">
      <alignment horizontal="center"/>
    </xf>
    <xf numFmtId="49" fontId="3" fillId="0" borderId="4" xfId="2" applyNumberFormat="1" applyFont="1" applyFill="1" applyBorder="1" applyAlignment="1">
      <alignment horizontal="center"/>
    </xf>
    <xf numFmtId="49" fontId="3" fillId="0" borderId="3" xfId="2" applyNumberFormat="1" applyFont="1" applyFill="1" applyBorder="1" applyAlignment="1">
      <alignment horizontal="center"/>
    </xf>
    <xf numFmtId="49" fontId="3" fillId="0" borderId="2" xfId="2" applyNumberFormat="1" applyFont="1" applyFill="1" applyBorder="1" applyAlignment="1">
      <alignment horizontal="center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26"/>
  <sheetViews>
    <sheetView showZeros="0" tabSelected="1" view="pageBreakPreview" topLeftCell="A5" zoomScaleSheetLayoutView="100" workbookViewId="0">
      <selection activeCell="H8" sqref="H8:J8"/>
    </sheetView>
  </sheetViews>
  <sheetFormatPr defaultRowHeight="12.75"/>
  <cols>
    <col min="1" max="1" width="58.7109375" style="40" customWidth="1"/>
    <col min="2" max="2" width="5.5703125" style="41" customWidth="1"/>
    <col min="3" max="3" width="6.140625" style="41" customWidth="1"/>
    <col min="4" max="4" width="5.42578125" style="41" customWidth="1"/>
    <col min="5" max="5" width="5.28515625" style="41" customWidth="1"/>
    <col min="6" max="6" width="9" style="41" bestFit="1" customWidth="1"/>
    <col min="7" max="7" width="4" style="41" customWidth="1"/>
    <col min="8" max="8" width="12.28515625" style="36" customWidth="1"/>
    <col min="9" max="10" width="13.7109375" style="36" customWidth="1"/>
    <col min="11" max="16384" width="9.140625" style="4"/>
  </cols>
  <sheetData>
    <row r="1" spans="1:10" ht="15">
      <c r="A1" s="1"/>
      <c r="B1" s="2"/>
      <c r="C1" s="2"/>
      <c r="D1" s="2"/>
      <c r="E1" s="2"/>
      <c r="F1" s="3"/>
      <c r="G1" s="2"/>
      <c r="H1" s="82" t="s">
        <v>65</v>
      </c>
      <c r="I1" s="82"/>
      <c r="J1" s="82"/>
    </row>
    <row r="2" spans="1:10" ht="8.25" customHeight="1">
      <c r="A2" s="1"/>
      <c r="B2" s="2"/>
      <c r="C2" s="2"/>
      <c r="D2" s="2"/>
      <c r="E2" s="2"/>
      <c r="F2" s="3"/>
      <c r="G2" s="2"/>
      <c r="H2" s="83" t="s">
        <v>91</v>
      </c>
      <c r="I2" s="83"/>
      <c r="J2" s="83"/>
    </row>
    <row r="3" spans="1:10" ht="10.5" customHeight="1">
      <c r="A3" s="1"/>
      <c r="B3" s="2"/>
      <c r="C3" s="2"/>
      <c r="D3" s="2"/>
      <c r="E3" s="2"/>
      <c r="F3" s="3"/>
      <c r="G3" s="2"/>
      <c r="H3" s="83"/>
      <c r="I3" s="83"/>
      <c r="J3" s="83"/>
    </row>
    <row r="4" spans="1:10" ht="15">
      <c r="A4" s="5"/>
      <c r="B4" s="2"/>
      <c r="C4" s="2"/>
      <c r="D4" s="2"/>
      <c r="E4" s="2"/>
      <c r="F4" s="3"/>
      <c r="G4" s="2"/>
      <c r="H4" s="83"/>
      <c r="I4" s="83"/>
      <c r="J4" s="83"/>
    </row>
    <row r="5" spans="1:10" ht="15.75" customHeight="1">
      <c r="A5" s="5"/>
      <c r="B5" s="2"/>
      <c r="C5" s="2"/>
      <c r="D5" s="2"/>
      <c r="E5" s="2"/>
      <c r="F5" s="6"/>
      <c r="G5" s="2"/>
      <c r="H5" s="83"/>
      <c r="I5" s="83"/>
      <c r="J5" s="83"/>
    </row>
    <row r="6" spans="1:10" ht="15.75" customHeight="1">
      <c r="A6" s="5"/>
      <c r="B6" s="2"/>
      <c r="C6" s="2"/>
      <c r="D6" s="2"/>
      <c r="E6" s="2"/>
      <c r="F6" s="7"/>
      <c r="G6" s="44"/>
      <c r="H6" s="83"/>
      <c r="I6" s="83"/>
      <c r="J6" s="83"/>
    </row>
    <row r="7" spans="1:10" ht="60" customHeight="1">
      <c r="A7" s="5"/>
      <c r="B7" s="2"/>
      <c r="C7" s="2"/>
      <c r="D7" s="2"/>
      <c r="E7" s="2"/>
      <c r="F7" s="2"/>
      <c r="G7" s="2"/>
      <c r="H7" s="83"/>
      <c r="I7" s="83"/>
      <c r="J7" s="83"/>
    </row>
    <row r="8" spans="1:10" ht="19.5" customHeight="1">
      <c r="A8" s="8"/>
      <c r="B8" s="2"/>
      <c r="C8" s="9"/>
      <c r="D8" s="9"/>
      <c r="E8" s="9"/>
      <c r="F8" s="2"/>
      <c r="G8" s="2"/>
      <c r="H8" s="84" t="s">
        <v>131</v>
      </c>
      <c r="I8" s="84"/>
      <c r="J8" s="84"/>
    </row>
    <row r="9" spans="1:10" ht="44.25" customHeight="1">
      <c r="A9" s="8"/>
      <c r="B9" s="2"/>
      <c r="C9" s="9"/>
      <c r="D9" s="9"/>
      <c r="E9" s="9"/>
      <c r="F9" s="2"/>
      <c r="G9" s="2"/>
      <c r="H9" s="85"/>
      <c r="I9" s="85"/>
      <c r="J9" s="85"/>
    </row>
    <row r="10" spans="1:10" ht="85.5" customHeight="1">
      <c r="A10" s="89" t="s">
        <v>92</v>
      </c>
      <c r="B10" s="89"/>
      <c r="C10" s="89"/>
      <c r="D10" s="89"/>
      <c r="E10" s="89"/>
      <c r="F10" s="89"/>
      <c r="G10" s="89"/>
      <c r="H10" s="89"/>
      <c r="I10" s="89"/>
      <c r="J10" s="89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90" t="s">
        <v>1</v>
      </c>
      <c r="J11" s="91"/>
    </row>
    <row r="12" spans="1:10" ht="14.25">
      <c r="A12" s="12" t="s">
        <v>2</v>
      </c>
      <c r="B12" s="78" t="s">
        <v>3</v>
      </c>
      <c r="C12" s="78" t="s">
        <v>4</v>
      </c>
      <c r="D12" s="78" t="s">
        <v>5</v>
      </c>
      <c r="E12" s="78"/>
      <c r="F12" s="78"/>
      <c r="G12" s="78" t="s">
        <v>6</v>
      </c>
      <c r="H12" s="77" t="s">
        <v>7</v>
      </c>
      <c r="I12" s="77"/>
      <c r="J12" s="77"/>
    </row>
    <row r="13" spans="1:10" ht="29.25" customHeight="1">
      <c r="A13" s="12"/>
      <c r="B13" s="78"/>
      <c r="C13" s="78"/>
      <c r="D13" s="78"/>
      <c r="E13" s="78"/>
      <c r="F13" s="78"/>
      <c r="G13" s="78"/>
      <c r="H13" s="13" t="s">
        <v>46</v>
      </c>
      <c r="I13" s="13" t="s">
        <v>47</v>
      </c>
      <c r="J13" s="43" t="s">
        <v>48</v>
      </c>
    </row>
    <row r="14" spans="1:10" ht="13.5" customHeight="1">
      <c r="A14" s="12">
        <v>1</v>
      </c>
      <c r="B14" s="14">
        <v>2</v>
      </c>
      <c r="C14" s="14">
        <v>3</v>
      </c>
      <c r="D14" s="86" t="s">
        <v>8</v>
      </c>
      <c r="E14" s="87"/>
      <c r="F14" s="88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78"/>
      <c r="E15" s="78"/>
      <c r="F15" s="78"/>
      <c r="G15" s="14" t="s">
        <v>11</v>
      </c>
      <c r="H15" s="42">
        <f>H16+H51+H68+H85+H110+H61</f>
        <v>2761.7999999999997</v>
      </c>
      <c r="I15" s="42">
        <f>I16+I51+I68+I85+I110+I61</f>
        <v>2614</v>
      </c>
      <c r="J15" s="42">
        <v>94.6</v>
      </c>
    </row>
    <row r="16" spans="1:10" s="17" customFormat="1" ht="15" customHeight="1">
      <c r="A16" s="18" t="s">
        <v>12</v>
      </c>
      <c r="B16" s="19" t="s">
        <v>13</v>
      </c>
      <c r="C16" s="20"/>
      <c r="D16" s="76"/>
      <c r="E16" s="76"/>
      <c r="F16" s="76"/>
      <c r="G16" s="21"/>
      <c r="H16" s="42">
        <f>H17+H26+H46</f>
        <v>1417.2</v>
      </c>
      <c r="I16" s="42">
        <f>I17+I26+I46</f>
        <v>1270</v>
      </c>
      <c r="J16" s="42">
        <v>89.6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92"/>
      <c r="E17" s="92"/>
      <c r="F17" s="92"/>
      <c r="G17" s="20"/>
      <c r="H17" s="23">
        <f t="shared" ref="H17:I21" si="0">H18</f>
        <v>537.79999999999995</v>
      </c>
      <c r="I17" s="23">
        <f t="shared" si="0"/>
        <v>467.6</v>
      </c>
      <c r="J17" s="23">
        <f>J18</f>
        <v>86.9</v>
      </c>
      <c r="L17" s="24"/>
      <c r="M17" s="24"/>
    </row>
    <row r="18" spans="1:13" s="17" customFormat="1" ht="48" customHeight="1">
      <c r="A18" s="28" t="s">
        <v>123</v>
      </c>
      <c r="B18" s="20" t="s">
        <v>13</v>
      </c>
      <c r="C18" s="20" t="s">
        <v>15</v>
      </c>
      <c r="D18" s="76" t="s">
        <v>129</v>
      </c>
      <c r="E18" s="76"/>
      <c r="F18" s="76"/>
      <c r="G18" s="20"/>
      <c r="H18" s="23">
        <f t="shared" si="0"/>
        <v>537.79999999999995</v>
      </c>
      <c r="I18" s="23">
        <f t="shared" si="0"/>
        <v>467.6</v>
      </c>
      <c r="J18" s="23">
        <f>J19</f>
        <v>86.9</v>
      </c>
    </row>
    <row r="19" spans="1:13" s="17" customFormat="1" ht="14.25" customHeight="1">
      <c r="A19" s="22" t="s">
        <v>16</v>
      </c>
      <c r="B19" s="20" t="s">
        <v>13</v>
      </c>
      <c r="C19" s="20" t="s">
        <v>15</v>
      </c>
      <c r="D19" s="76" t="s">
        <v>17</v>
      </c>
      <c r="E19" s="76"/>
      <c r="F19" s="76"/>
      <c r="G19" s="20"/>
      <c r="H19" s="23">
        <f>H20+H23</f>
        <v>537.79999999999995</v>
      </c>
      <c r="I19" s="23">
        <f>I20+I24</f>
        <v>467.6</v>
      </c>
      <c r="J19" s="23">
        <v>86.9</v>
      </c>
    </row>
    <row r="20" spans="1:13" s="17" customFormat="1" ht="30" customHeight="1">
      <c r="A20" s="25" t="s">
        <v>60</v>
      </c>
      <c r="B20" s="20" t="s">
        <v>13</v>
      </c>
      <c r="C20" s="20" t="s">
        <v>15</v>
      </c>
      <c r="D20" s="76" t="s">
        <v>18</v>
      </c>
      <c r="E20" s="76"/>
      <c r="F20" s="76"/>
      <c r="G20" s="20"/>
      <c r="H20" s="23">
        <f t="shared" si="0"/>
        <v>370</v>
      </c>
      <c r="I20" s="23">
        <f t="shared" si="0"/>
        <v>299.8</v>
      </c>
      <c r="J20" s="23">
        <f>J21</f>
        <v>81</v>
      </c>
    </row>
    <row r="21" spans="1:13" s="17" customFormat="1" ht="61.5" customHeight="1">
      <c r="A21" s="22" t="s">
        <v>19</v>
      </c>
      <c r="B21" s="20" t="s">
        <v>13</v>
      </c>
      <c r="C21" s="20" t="s">
        <v>15</v>
      </c>
      <c r="D21" s="76" t="s">
        <v>18</v>
      </c>
      <c r="E21" s="76"/>
      <c r="F21" s="76"/>
      <c r="G21" s="20" t="s">
        <v>20</v>
      </c>
      <c r="H21" s="23">
        <f t="shared" si="0"/>
        <v>370</v>
      </c>
      <c r="I21" s="23">
        <f t="shared" si="0"/>
        <v>299.8</v>
      </c>
      <c r="J21" s="23">
        <f>J22</f>
        <v>81</v>
      </c>
    </row>
    <row r="22" spans="1:13" s="17" customFormat="1" ht="29.25" customHeight="1">
      <c r="A22" s="22" t="s">
        <v>21</v>
      </c>
      <c r="B22" s="20" t="s">
        <v>13</v>
      </c>
      <c r="C22" s="20" t="s">
        <v>15</v>
      </c>
      <c r="D22" s="76" t="s">
        <v>18</v>
      </c>
      <c r="E22" s="76"/>
      <c r="F22" s="76"/>
      <c r="G22" s="20" t="s">
        <v>22</v>
      </c>
      <c r="H22" s="23">
        <v>370</v>
      </c>
      <c r="I22" s="23">
        <v>299.8</v>
      </c>
      <c r="J22" s="23">
        <v>81</v>
      </c>
    </row>
    <row r="23" spans="1:13" s="17" customFormat="1" ht="49.5" customHeight="1">
      <c r="A23" s="22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20" t="s">
        <v>13</v>
      </c>
      <c r="C23" s="20" t="s">
        <v>15</v>
      </c>
      <c r="D23" s="79" t="s">
        <v>66</v>
      </c>
      <c r="E23" s="80"/>
      <c r="F23" s="81"/>
      <c r="G23" s="20"/>
      <c r="H23" s="23">
        <f t="shared" ref="H23:J24" si="1">H24</f>
        <v>167.8</v>
      </c>
      <c r="I23" s="23">
        <f t="shared" si="1"/>
        <v>167.8</v>
      </c>
      <c r="J23" s="23">
        <f t="shared" si="1"/>
        <v>100</v>
      </c>
    </row>
    <row r="24" spans="1:13" s="17" customFormat="1" ht="62.25" customHeight="1">
      <c r="A24" s="22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20" t="s">
        <v>13</v>
      </c>
      <c r="C24" s="20" t="s">
        <v>15</v>
      </c>
      <c r="D24" s="79" t="s">
        <v>66</v>
      </c>
      <c r="E24" s="80"/>
      <c r="F24" s="81"/>
      <c r="G24" s="20" t="s">
        <v>20</v>
      </c>
      <c r="H24" s="23">
        <f t="shared" si="1"/>
        <v>167.8</v>
      </c>
      <c r="I24" s="23">
        <f t="shared" si="1"/>
        <v>167.8</v>
      </c>
      <c r="J24" s="23">
        <f t="shared" si="1"/>
        <v>100</v>
      </c>
    </row>
    <row r="25" spans="1:13" s="17" customFormat="1" ht="29.25" customHeight="1">
      <c r="A25" s="22" t="str">
        <f>A22</f>
        <v>Расходы на выплаты персоналу государственных (муниципальных) органов</v>
      </c>
      <c r="B25" s="20" t="s">
        <v>13</v>
      </c>
      <c r="C25" s="20" t="s">
        <v>15</v>
      </c>
      <c r="D25" s="79" t="s">
        <v>66</v>
      </c>
      <c r="E25" s="80"/>
      <c r="F25" s="81"/>
      <c r="G25" s="20" t="s">
        <v>22</v>
      </c>
      <c r="H25" s="23">
        <v>167.8</v>
      </c>
      <c r="I25" s="23">
        <v>167.8</v>
      </c>
      <c r="J25" s="23">
        <v>100</v>
      </c>
    </row>
    <row r="26" spans="1:13" s="17" customFormat="1" ht="48" customHeight="1">
      <c r="A26" s="22" t="s">
        <v>88</v>
      </c>
      <c r="B26" s="20" t="s">
        <v>13</v>
      </c>
      <c r="C26" s="20" t="s">
        <v>23</v>
      </c>
      <c r="D26" s="76"/>
      <c r="E26" s="76"/>
      <c r="F26" s="76"/>
      <c r="G26" s="21"/>
      <c r="H26" s="23">
        <f>H27+H40</f>
        <v>866.90000000000009</v>
      </c>
      <c r="I26" s="23">
        <f>I27+I40</f>
        <v>792.40000000000009</v>
      </c>
      <c r="J26" s="23">
        <v>91.4</v>
      </c>
    </row>
    <row r="27" spans="1:13" s="17" customFormat="1" ht="47.25" customHeight="1">
      <c r="A27" s="28" t="str">
        <f>A18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27" s="27" t="s">
        <v>13</v>
      </c>
      <c r="C27" s="27" t="s">
        <v>23</v>
      </c>
      <c r="D27" s="45" t="s">
        <v>129</v>
      </c>
      <c r="E27" s="29"/>
      <c r="F27" s="26"/>
      <c r="G27" s="21"/>
      <c r="H27" s="23">
        <f>H28</f>
        <v>866.7</v>
      </c>
      <c r="I27" s="23">
        <f>I28</f>
        <v>792.2</v>
      </c>
      <c r="J27" s="23">
        <f>J26</f>
        <v>91.4</v>
      </c>
    </row>
    <row r="28" spans="1:13" s="17" customFormat="1" ht="30">
      <c r="A28" s="28" t="s">
        <v>124</v>
      </c>
      <c r="B28" s="20" t="s">
        <v>13</v>
      </c>
      <c r="C28" s="20" t="s">
        <v>23</v>
      </c>
      <c r="D28" s="79" t="s">
        <v>27</v>
      </c>
      <c r="E28" s="80"/>
      <c r="F28" s="81"/>
      <c r="G28" s="20"/>
      <c r="H28" s="23">
        <f>H32+H37+H29</f>
        <v>866.7</v>
      </c>
      <c r="I28" s="23">
        <f>I32+I29+I37</f>
        <v>792.2</v>
      </c>
      <c r="J28" s="23">
        <f>J27</f>
        <v>91.4</v>
      </c>
    </row>
    <row r="29" spans="1:13" s="17" customFormat="1" ht="33.75" customHeight="1">
      <c r="A29" s="22" t="s">
        <v>63</v>
      </c>
      <c r="B29" s="20" t="s">
        <v>13</v>
      </c>
      <c r="C29" s="20" t="s">
        <v>23</v>
      </c>
      <c r="D29" s="79" t="s">
        <v>28</v>
      </c>
      <c r="E29" s="80"/>
      <c r="F29" s="81"/>
      <c r="G29" s="20"/>
      <c r="H29" s="23">
        <f t="shared" ref="H29:J30" si="2">H30</f>
        <v>383.5</v>
      </c>
      <c r="I29" s="23">
        <f t="shared" si="2"/>
        <v>363.9</v>
      </c>
      <c r="J29" s="23">
        <f t="shared" si="2"/>
        <v>94.9</v>
      </c>
    </row>
    <row r="30" spans="1:13" s="17" customFormat="1" ht="58.5" customHeight="1">
      <c r="A30" s="22" t="s">
        <v>19</v>
      </c>
      <c r="B30" s="20" t="s">
        <v>13</v>
      </c>
      <c r="C30" s="20" t="s">
        <v>23</v>
      </c>
      <c r="D30" s="79" t="s">
        <v>28</v>
      </c>
      <c r="E30" s="80"/>
      <c r="F30" s="81"/>
      <c r="G30" s="20" t="s">
        <v>20</v>
      </c>
      <c r="H30" s="23">
        <f t="shared" si="2"/>
        <v>383.5</v>
      </c>
      <c r="I30" s="23">
        <f t="shared" si="2"/>
        <v>363.9</v>
      </c>
      <c r="J30" s="23">
        <f t="shared" si="2"/>
        <v>94.9</v>
      </c>
    </row>
    <row r="31" spans="1:13" s="17" customFormat="1" ht="31.5" customHeight="1">
      <c r="A31" s="22" t="s">
        <v>21</v>
      </c>
      <c r="B31" s="20" t="s">
        <v>13</v>
      </c>
      <c r="C31" s="20" t="s">
        <v>23</v>
      </c>
      <c r="D31" s="79" t="s">
        <v>28</v>
      </c>
      <c r="E31" s="80"/>
      <c r="F31" s="81"/>
      <c r="G31" s="20" t="s">
        <v>22</v>
      </c>
      <c r="H31" s="23">
        <v>383.5</v>
      </c>
      <c r="I31" s="23">
        <v>363.9</v>
      </c>
      <c r="J31" s="23">
        <v>94.9</v>
      </c>
    </row>
    <row r="32" spans="1:13" s="17" customFormat="1" ht="30">
      <c r="A32" s="22" t="s">
        <v>64</v>
      </c>
      <c r="B32" s="20" t="s">
        <v>13</v>
      </c>
      <c r="C32" s="20" t="s">
        <v>23</v>
      </c>
      <c r="D32" s="79" t="s">
        <v>29</v>
      </c>
      <c r="E32" s="80"/>
      <c r="F32" s="81"/>
      <c r="G32" s="20"/>
      <c r="H32" s="23">
        <f>H33+H35</f>
        <v>350</v>
      </c>
      <c r="I32" s="23">
        <f>I33+I35</f>
        <v>295.09999999999997</v>
      </c>
      <c r="J32" s="23">
        <v>84.3</v>
      </c>
    </row>
    <row r="33" spans="1:10" s="17" customFormat="1" ht="27.75" customHeight="1">
      <c r="A33" s="22" t="s">
        <v>59</v>
      </c>
      <c r="B33" s="20" t="s">
        <v>13</v>
      </c>
      <c r="C33" s="20" t="s">
        <v>23</v>
      </c>
      <c r="D33" s="79" t="s">
        <v>29</v>
      </c>
      <c r="E33" s="80"/>
      <c r="F33" s="81"/>
      <c r="G33" s="20" t="s">
        <v>24</v>
      </c>
      <c r="H33" s="23">
        <f>H34</f>
        <v>348</v>
      </c>
      <c r="I33" s="23">
        <f>I34</f>
        <v>293.7</v>
      </c>
      <c r="J33" s="23">
        <f>J34</f>
        <v>84.4</v>
      </c>
    </row>
    <row r="34" spans="1:10" s="17" customFormat="1" ht="30" customHeight="1">
      <c r="A34" s="22" t="s">
        <v>25</v>
      </c>
      <c r="B34" s="20" t="s">
        <v>13</v>
      </c>
      <c r="C34" s="20" t="s">
        <v>23</v>
      </c>
      <c r="D34" s="79" t="s">
        <v>29</v>
      </c>
      <c r="E34" s="80"/>
      <c r="F34" s="81"/>
      <c r="G34" s="20" t="s">
        <v>26</v>
      </c>
      <c r="H34" s="23">
        <v>348</v>
      </c>
      <c r="I34" s="23">
        <v>293.7</v>
      </c>
      <c r="J34" s="23">
        <v>84.4</v>
      </c>
    </row>
    <row r="35" spans="1:10" s="17" customFormat="1" ht="15">
      <c r="A35" s="22" t="s">
        <v>30</v>
      </c>
      <c r="B35" s="20" t="s">
        <v>13</v>
      </c>
      <c r="C35" s="20" t="s">
        <v>23</v>
      </c>
      <c r="D35" s="79" t="s">
        <v>29</v>
      </c>
      <c r="E35" s="80"/>
      <c r="F35" s="81"/>
      <c r="G35" s="20" t="s">
        <v>31</v>
      </c>
      <c r="H35" s="23">
        <f>H36</f>
        <v>2</v>
      </c>
      <c r="I35" s="23">
        <f>I36</f>
        <v>1.4</v>
      </c>
      <c r="J35" s="23">
        <f>J36</f>
        <v>70</v>
      </c>
    </row>
    <row r="36" spans="1:10" s="17" customFormat="1" ht="15">
      <c r="A36" s="22" t="s">
        <v>32</v>
      </c>
      <c r="B36" s="20" t="s">
        <v>13</v>
      </c>
      <c r="C36" s="20" t="s">
        <v>23</v>
      </c>
      <c r="D36" s="79" t="s">
        <v>29</v>
      </c>
      <c r="E36" s="80"/>
      <c r="F36" s="81"/>
      <c r="G36" s="20" t="s">
        <v>33</v>
      </c>
      <c r="H36" s="23">
        <v>2</v>
      </c>
      <c r="I36" s="23">
        <v>1.4</v>
      </c>
      <c r="J36" s="23">
        <v>70</v>
      </c>
    </row>
    <row r="37" spans="1:10" s="17" customFormat="1" ht="43.5" customHeight="1">
      <c r="A37" s="22" t="s">
        <v>58</v>
      </c>
      <c r="B37" s="20" t="s">
        <v>13</v>
      </c>
      <c r="C37" s="20" t="s">
        <v>23</v>
      </c>
      <c r="D37" s="76" t="s">
        <v>49</v>
      </c>
      <c r="E37" s="76"/>
      <c r="F37" s="76"/>
      <c r="G37" s="21"/>
      <c r="H37" s="23">
        <f t="shared" ref="H37:J38" si="3">H38</f>
        <v>133.19999999999999</v>
      </c>
      <c r="I37" s="23">
        <f t="shared" si="3"/>
        <v>133.19999999999999</v>
      </c>
      <c r="J37" s="23">
        <f t="shared" si="3"/>
        <v>100</v>
      </c>
    </row>
    <row r="38" spans="1:10" s="17" customFormat="1" ht="60.75" customHeight="1">
      <c r="A38" s="22" t="s">
        <v>19</v>
      </c>
      <c r="B38" s="20" t="s">
        <v>13</v>
      </c>
      <c r="C38" s="20" t="s">
        <v>23</v>
      </c>
      <c r="D38" s="76" t="s">
        <v>49</v>
      </c>
      <c r="E38" s="76"/>
      <c r="F38" s="76"/>
      <c r="G38" s="21" t="s">
        <v>20</v>
      </c>
      <c r="H38" s="23">
        <f t="shared" si="3"/>
        <v>133.19999999999999</v>
      </c>
      <c r="I38" s="23">
        <f t="shared" si="3"/>
        <v>133.19999999999999</v>
      </c>
      <c r="J38" s="23">
        <f t="shared" si="3"/>
        <v>100</v>
      </c>
    </row>
    <row r="39" spans="1:10" s="17" customFormat="1" ht="30">
      <c r="A39" s="22" t="s">
        <v>21</v>
      </c>
      <c r="B39" s="20" t="s">
        <v>13</v>
      </c>
      <c r="C39" s="20" t="s">
        <v>23</v>
      </c>
      <c r="D39" s="76" t="s">
        <v>49</v>
      </c>
      <c r="E39" s="76"/>
      <c r="F39" s="76"/>
      <c r="G39" s="21" t="s">
        <v>22</v>
      </c>
      <c r="H39" s="23">
        <v>133.19999999999999</v>
      </c>
      <c r="I39" s="23">
        <v>133.19999999999999</v>
      </c>
      <c r="J39" s="23">
        <v>100</v>
      </c>
    </row>
    <row r="40" spans="1:10" s="17" customFormat="1" ht="46.5" customHeight="1">
      <c r="A40" s="28" t="s">
        <v>125</v>
      </c>
      <c r="B40" s="20" t="s">
        <v>13</v>
      </c>
      <c r="C40" s="20" t="s">
        <v>23</v>
      </c>
      <c r="D40" s="76" t="s">
        <v>34</v>
      </c>
      <c r="E40" s="76"/>
      <c r="F40" s="76"/>
      <c r="G40" s="21"/>
      <c r="H40" s="23">
        <f t="shared" ref="H40:I43" si="4">H41</f>
        <v>0.2</v>
      </c>
      <c r="I40" s="23">
        <f t="shared" si="4"/>
        <v>0.2</v>
      </c>
      <c r="J40" s="23">
        <v>100</v>
      </c>
    </row>
    <row r="41" spans="1:10" s="17" customFormat="1" ht="61.5" customHeight="1">
      <c r="A41" s="28" t="s">
        <v>126</v>
      </c>
      <c r="B41" s="20" t="s">
        <v>13</v>
      </c>
      <c r="C41" s="20" t="s">
        <v>23</v>
      </c>
      <c r="D41" s="76" t="s">
        <v>35</v>
      </c>
      <c r="E41" s="76"/>
      <c r="F41" s="76"/>
      <c r="G41" s="21"/>
      <c r="H41" s="23">
        <f>H42</f>
        <v>0.2</v>
      </c>
      <c r="I41" s="23">
        <f>I42</f>
        <v>0.2</v>
      </c>
      <c r="J41" s="23">
        <v>100</v>
      </c>
    </row>
    <row r="42" spans="1:10" s="17" customFormat="1" ht="89.25" customHeight="1">
      <c r="A42" s="22" t="s">
        <v>36</v>
      </c>
      <c r="B42" s="20" t="s">
        <v>13</v>
      </c>
      <c r="C42" s="20" t="s">
        <v>23</v>
      </c>
      <c r="D42" s="76" t="s">
        <v>37</v>
      </c>
      <c r="E42" s="76"/>
      <c r="F42" s="76"/>
      <c r="G42" s="21"/>
      <c r="H42" s="23">
        <f t="shared" si="4"/>
        <v>0.2</v>
      </c>
      <c r="I42" s="23">
        <f t="shared" si="4"/>
        <v>0.2</v>
      </c>
      <c r="J42" s="23">
        <v>100</v>
      </c>
    </row>
    <row r="43" spans="1:10" s="17" customFormat="1" ht="33.75" customHeight="1">
      <c r="A43" s="22" t="str">
        <f>A33</f>
        <v>Закупка товаров, работ и услуг для государственных (муниципальных) нужд</v>
      </c>
      <c r="B43" s="20" t="s">
        <v>13</v>
      </c>
      <c r="C43" s="20" t="s">
        <v>23</v>
      </c>
      <c r="D43" s="76" t="s">
        <v>37</v>
      </c>
      <c r="E43" s="76"/>
      <c r="F43" s="76"/>
      <c r="G43" s="21" t="s">
        <v>24</v>
      </c>
      <c r="H43" s="23">
        <f t="shared" si="4"/>
        <v>0.2</v>
      </c>
      <c r="I43" s="23">
        <f t="shared" si="4"/>
        <v>0.2</v>
      </c>
      <c r="J43" s="23">
        <v>100</v>
      </c>
    </row>
    <row r="44" spans="1:10" s="17" customFormat="1" ht="33.75" customHeight="1">
      <c r="A44" s="22" t="s">
        <v>25</v>
      </c>
      <c r="B44" s="20" t="s">
        <v>13</v>
      </c>
      <c r="C44" s="20" t="s">
        <v>23</v>
      </c>
      <c r="D44" s="76" t="s">
        <v>37</v>
      </c>
      <c r="E44" s="76"/>
      <c r="F44" s="76"/>
      <c r="G44" s="21" t="s">
        <v>26</v>
      </c>
      <c r="H44" s="23">
        <v>0.2</v>
      </c>
      <c r="I44" s="23">
        <v>0.2</v>
      </c>
      <c r="J44" s="23">
        <v>100</v>
      </c>
    </row>
    <row r="45" spans="1:10" s="17" customFormat="1" ht="17.25" customHeight="1">
      <c r="A45" s="22" t="s">
        <v>127</v>
      </c>
      <c r="B45" s="20" t="s">
        <v>13</v>
      </c>
      <c r="C45" s="20" t="s">
        <v>93</v>
      </c>
      <c r="D45" s="45"/>
      <c r="E45" s="29"/>
      <c r="F45" s="26"/>
      <c r="G45" s="21"/>
      <c r="H45" s="23">
        <f t="shared" ref="H45:J46" si="5">H46</f>
        <v>12.5</v>
      </c>
      <c r="I45" s="23">
        <f t="shared" si="5"/>
        <v>10</v>
      </c>
      <c r="J45" s="23">
        <f t="shared" si="5"/>
        <v>80</v>
      </c>
    </row>
    <row r="46" spans="1:10" s="17" customFormat="1" ht="48" customHeight="1">
      <c r="A46" s="22" t="str">
        <f>A40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46" s="33" t="s">
        <v>13</v>
      </c>
      <c r="C46" s="33" t="s">
        <v>93</v>
      </c>
      <c r="D46" s="79" t="s">
        <v>34</v>
      </c>
      <c r="E46" s="80"/>
      <c r="F46" s="81"/>
      <c r="G46" s="21"/>
      <c r="H46" s="34">
        <f t="shared" si="5"/>
        <v>12.5</v>
      </c>
      <c r="I46" s="23">
        <f t="shared" si="5"/>
        <v>10</v>
      </c>
      <c r="J46" s="23">
        <f t="shared" si="5"/>
        <v>80</v>
      </c>
    </row>
    <row r="47" spans="1:10" s="17" customFormat="1" ht="58.5" customHeight="1">
      <c r="A47" s="22" t="str">
        <f>A41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7" s="33" t="s">
        <v>13</v>
      </c>
      <c r="C47" s="33" t="s">
        <v>93</v>
      </c>
      <c r="D47" s="79" t="s">
        <v>41</v>
      </c>
      <c r="E47" s="80"/>
      <c r="F47" s="81"/>
      <c r="G47" s="21"/>
      <c r="H47" s="34">
        <f t="shared" ref="H47:I49" si="6">H48</f>
        <v>12.5</v>
      </c>
      <c r="I47" s="34">
        <f t="shared" si="6"/>
        <v>10</v>
      </c>
      <c r="J47" s="23">
        <f>J48</f>
        <v>80</v>
      </c>
    </row>
    <row r="48" spans="1:10" s="17" customFormat="1" ht="31.5" customHeight="1">
      <c r="A48" s="59" t="s">
        <v>95</v>
      </c>
      <c r="B48" s="33" t="s">
        <v>13</v>
      </c>
      <c r="C48" s="33" t="s">
        <v>93</v>
      </c>
      <c r="D48" s="79" t="s">
        <v>94</v>
      </c>
      <c r="E48" s="80"/>
      <c r="F48" s="81"/>
      <c r="G48" s="21"/>
      <c r="H48" s="34">
        <f t="shared" si="6"/>
        <v>12.5</v>
      </c>
      <c r="I48" s="34">
        <f t="shared" si="6"/>
        <v>10</v>
      </c>
      <c r="J48" s="23">
        <f>J49</f>
        <v>80</v>
      </c>
    </row>
    <row r="49" spans="1:10" s="17" customFormat="1" ht="31.5" customHeight="1">
      <c r="A49" s="65" t="str">
        <f>A43</f>
        <v>Закупка товаров, работ и услуг для государственных (муниципальных) нужд</v>
      </c>
      <c r="B49" s="33" t="s">
        <v>13</v>
      </c>
      <c r="C49" s="33" t="s">
        <v>93</v>
      </c>
      <c r="D49" s="79" t="s">
        <v>94</v>
      </c>
      <c r="E49" s="80"/>
      <c r="F49" s="81"/>
      <c r="G49" s="21" t="s">
        <v>24</v>
      </c>
      <c r="H49" s="34">
        <f t="shared" si="6"/>
        <v>12.5</v>
      </c>
      <c r="I49" s="34">
        <f t="shared" si="6"/>
        <v>10</v>
      </c>
      <c r="J49" s="23">
        <f>J50</f>
        <v>80</v>
      </c>
    </row>
    <row r="50" spans="1:10" s="17" customFormat="1" ht="33.75" customHeight="1">
      <c r="A50" s="64" t="str">
        <f>A44</f>
        <v>Иные закупки товаров, работ и услуг для обеспечения государственных (муниципальных) нужд</v>
      </c>
      <c r="B50" s="33" t="s">
        <v>13</v>
      </c>
      <c r="C50" s="33" t="s">
        <v>93</v>
      </c>
      <c r="D50" s="79" t="s">
        <v>94</v>
      </c>
      <c r="E50" s="80"/>
      <c r="F50" s="81"/>
      <c r="G50" s="21" t="s">
        <v>26</v>
      </c>
      <c r="H50" s="34">
        <v>12.5</v>
      </c>
      <c r="I50" s="34">
        <v>10</v>
      </c>
      <c r="J50" s="23">
        <v>80</v>
      </c>
    </row>
    <row r="51" spans="1:10" ht="15.75" customHeight="1">
      <c r="A51" s="49" t="s">
        <v>52</v>
      </c>
      <c r="B51" s="48" t="s">
        <v>15</v>
      </c>
      <c r="C51" s="48"/>
      <c r="D51" s="79"/>
      <c r="E51" s="80"/>
      <c r="F51" s="81"/>
      <c r="G51" s="21"/>
      <c r="H51" s="42">
        <f>H53</f>
        <v>95.300000000000011</v>
      </c>
      <c r="I51" s="42">
        <f t="shared" ref="I51:I59" si="7">I52</f>
        <v>95.300000000000011</v>
      </c>
      <c r="J51" s="42">
        <v>100</v>
      </c>
    </row>
    <row r="52" spans="1:10" ht="17.25" customHeight="1">
      <c r="A52" s="54" t="s">
        <v>53</v>
      </c>
      <c r="B52" s="27" t="s">
        <v>15</v>
      </c>
      <c r="C52" s="27" t="s">
        <v>40</v>
      </c>
      <c r="D52" s="45"/>
      <c r="E52" s="29"/>
      <c r="F52" s="26"/>
      <c r="G52" s="21"/>
      <c r="H52" s="23">
        <f>H53</f>
        <v>95.300000000000011</v>
      </c>
      <c r="I52" s="23">
        <f t="shared" si="7"/>
        <v>95.300000000000011</v>
      </c>
      <c r="J52" s="23">
        <v>100</v>
      </c>
    </row>
    <row r="53" spans="1:10" ht="47.25" customHeight="1">
      <c r="A53" s="35" t="s">
        <v>89</v>
      </c>
      <c r="B53" s="27" t="s">
        <v>15</v>
      </c>
      <c r="C53" s="27" t="s">
        <v>40</v>
      </c>
      <c r="D53" s="79" t="s">
        <v>39</v>
      </c>
      <c r="E53" s="80"/>
      <c r="F53" s="81"/>
      <c r="G53" s="21"/>
      <c r="H53" s="23">
        <f>H54</f>
        <v>95.300000000000011</v>
      </c>
      <c r="I53" s="23">
        <f t="shared" si="7"/>
        <v>95.300000000000011</v>
      </c>
      <c r="J53" s="23">
        <v>100</v>
      </c>
    </row>
    <row r="54" spans="1:10" ht="29.25" customHeight="1">
      <c r="A54" s="22" t="s">
        <v>128</v>
      </c>
      <c r="B54" s="27" t="s">
        <v>15</v>
      </c>
      <c r="C54" s="27" t="s">
        <v>40</v>
      </c>
      <c r="D54" s="79" t="s">
        <v>50</v>
      </c>
      <c r="E54" s="80"/>
      <c r="F54" s="81"/>
      <c r="G54" s="21"/>
      <c r="H54" s="23">
        <f>H56</f>
        <v>95.300000000000011</v>
      </c>
      <c r="I54" s="23">
        <f t="shared" si="7"/>
        <v>95.300000000000011</v>
      </c>
      <c r="J54" s="23">
        <v>100</v>
      </c>
    </row>
    <row r="55" spans="1:10" ht="47.25" customHeight="1">
      <c r="A55" s="22" t="s">
        <v>54</v>
      </c>
      <c r="B55" s="27" t="s">
        <v>15</v>
      </c>
      <c r="C55" s="27" t="s">
        <v>40</v>
      </c>
      <c r="D55" s="79" t="s">
        <v>45</v>
      </c>
      <c r="E55" s="80"/>
      <c r="F55" s="81"/>
      <c r="G55" s="21"/>
      <c r="H55" s="23">
        <f>H56</f>
        <v>95.300000000000011</v>
      </c>
      <c r="I55" s="23">
        <f t="shared" si="7"/>
        <v>95.300000000000011</v>
      </c>
      <c r="J55" s="23">
        <v>100</v>
      </c>
    </row>
    <row r="56" spans="1:10" ht="44.25" customHeight="1">
      <c r="A56" s="22" t="s">
        <v>62</v>
      </c>
      <c r="B56" s="27" t="s">
        <v>15</v>
      </c>
      <c r="C56" s="27" t="s">
        <v>40</v>
      </c>
      <c r="D56" s="79" t="s">
        <v>51</v>
      </c>
      <c r="E56" s="80"/>
      <c r="F56" s="81"/>
      <c r="G56" s="21"/>
      <c r="H56" s="23">
        <f>H59+H57</f>
        <v>95.300000000000011</v>
      </c>
      <c r="I56" s="23">
        <f>I59+I57</f>
        <v>95.300000000000011</v>
      </c>
      <c r="J56" s="23">
        <v>100</v>
      </c>
    </row>
    <row r="57" spans="1:10" ht="66" customHeight="1">
      <c r="A57" s="22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7" s="27" t="s">
        <v>15</v>
      </c>
      <c r="C57" s="27" t="s">
        <v>40</v>
      </c>
      <c r="D57" s="45" t="s">
        <v>51</v>
      </c>
      <c r="E57" s="29"/>
      <c r="F57" s="26"/>
      <c r="G57" s="21" t="s">
        <v>20</v>
      </c>
      <c r="H57" s="23">
        <f>H58</f>
        <v>91.9</v>
      </c>
      <c r="I57" s="23">
        <f>I58</f>
        <v>91.9</v>
      </c>
      <c r="J57" s="23">
        <f>J58</f>
        <v>100</v>
      </c>
    </row>
    <row r="58" spans="1:10" ht="35.25" customHeight="1">
      <c r="A58" s="22" t="str">
        <f>A39</f>
        <v>Расходы на выплаты персоналу государственных (муниципальных) органов</v>
      </c>
      <c r="B58" s="27" t="s">
        <v>15</v>
      </c>
      <c r="C58" s="27" t="s">
        <v>40</v>
      </c>
      <c r="D58" s="79" t="s">
        <v>51</v>
      </c>
      <c r="E58" s="80"/>
      <c r="F58" s="81"/>
      <c r="G58" s="21" t="s">
        <v>22</v>
      </c>
      <c r="H58" s="23">
        <v>91.9</v>
      </c>
      <c r="I58" s="23">
        <v>91.9</v>
      </c>
      <c r="J58" s="23">
        <v>100</v>
      </c>
    </row>
    <row r="59" spans="1:10" ht="31.5" customHeight="1">
      <c r="A59" s="22" t="str">
        <f>A74</f>
        <v>Закупка товаров, работ и услуг для государственных (муниципальных) нужд</v>
      </c>
      <c r="B59" s="27" t="s">
        <v>15</v>
      </c>
      <c r="C59" s="27" t="s">
        <v>40</v>
      </c>
      <c r="D59" s="79" t="s">
        <v>51</v>
      </c>
      <c r="E59" s="80"/>
      <c r="F59" s="81"/>
      <c r="G59" s="21" t="s">
        <v>24</v>
      </c>
      <c r="H59" s="23">
        <f>H60</f>
        <v>3.4</v>
      </c>
      <c r="I59" s="23">
        <f t="shared" si="7"/>
        <v>3.4</v>
      </c>
      <c r="J59" s="23">
        <v>100</v>
      </c>
    </row>
    <row r="60" spans="1:10" ht="33" customHeight="1">
      <c r="A60" s="31" t="str">
        <f>A75</f>
        <v>Иные закупки товаров, работ и услуг для обеспечения государственных (муниципальных) нужд</v>
      </c>
      <c r="B60" s="46" t="s">
        <v>15</v>
      </c>
      <c r="C60" s="46" t="s">
        <v>40</v>
      </c>
      <c r="D60" s="99" t="s">
        <v>51</v>
      </c>
      <c r="E60" s="99"/>
      <c r="F60" s="99"/>
      <c r="G60" s="32" t="s">
        <v>26</v>
      </c>
      <c r="H60" s="30">
        <v>3.4</v>
      </c>
      <c r="I60" s="23">
        <v>3.4</v>
      </c>
      <c r="J60" s="23">
        <v>100</v>
      </c>
    </row>
    <row r="61" spans="1:10" ht="33" customHeight="1">
      <c r="A61" s="69" t="s">
        <v>98</v>
      </c>
      <c r="B61" s="66" t="s">
        <v>40</v>
      </c>
      <c r="C61" s="66"/>
      <c r="D61" s="100"/>
      <c r="E61" s="101"/>
      <c r="F61" s="102"/>
      <c r="G61" s="67"/>
      <c r="H61" s="68">
        <f t="shared" ref="H61:J66" si="8">H62</f>
        <v>74.599999999999994</v>
      </c>
      <c r="I61" s="42">
        <f t="shared" si="8"/>
        <v>74.599999999999994</v>
      </c>
      <c r="J61" s="42">
        <f t="shared" si="8"/>
        <v>100</v>
      </c>
    </row>
    <row r="62" spans="1:10" ht="35.25" customHeight="1">
      <c r="A62" s="28" t="s">
        <v>99</v>
      </c>
      <c r="B62" s="46" t="s">
        <v>40</v>
      </c>
      <c r="C62" s="46" t="s">
        <v>67</v>
      </c>
      <c r="D62" s="103"/>
      <c r="E62" s="104"/>
      <c r="F62" s="105"/>
      <c r="G62" s="32"/>
      <c r="H62" s="30">
        <f t="shared" si="8"/>
        <v>74.599999999999994</v>
      </c>
      <c r="I62" s="23">
        <f t="shared" si="8"/>
        <v>74.599999999999994</v>
      </c>
      <c r="J62" s="23">
        <f t="shared" si="8"/>
        <v>100</v>
      </c>
    </row>
    <row r="63" spans="1:10" ht="48" customHeight="1">
      <c r="A63" s="31" t="str">
        <f>A46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63" s="46" t="s">
        <v>40</v>
      </c>
      <c r="C63" s="46" t="s">
        <v>67</v>
      </c>
      <c r="D63" s="96" t="s">
        <v>34</v>
      </c>
      <c r="E63" s="97"/>
      <c r="F63" s="98"/>
      <c r="G63" s="32"/>
      <c r="H63" s="30">
        <f t="shared" si="8"/>
        <v>74.599999999999994</v>
      </c>
      <c r="I63" s="23">
        <f t="shared" si="8"/>
        <v>74.599999999999994</v>
      </c>
      <c r="J63" s="23">
        <f t="shared" si="8"/>
        <v>100</v>
      </c>
    </row>
    <row r="64" spans="1:10" ht="60" customHeight="1">
      <c r="A64" s="31" t="str">
        <f>A47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4" s="46" t="s">
        <v>96</v>
      </c>
      <c r="C64" s="46" t="s">
        <v>67</v>
      </c>
      <c r="D64" s="96" t="s">
        <v>35</v>
      </c>
      <c r="E64" s="97"/>
      <c r="F64" s="98"/>
      <c r="G64" s="32"/>
      <c r="H64" s="30">
        <f t="shared" si="8"/>
        <v>74.599999999999994</v>
      </c>
      <c r="I64" s="23">
        <f t="shared" si="8"/>
        <v>74.599999999999994</v>
      </c>
      <c r="J64" s="23">
        <f t="shared" si="8"/>
        <v>100</v>
      </c>
    </row>
    <row r="65" spans="1:10" ht="94.5" customHeight="1">
      <c r="A65" s="28" t="str">
        <f>A42</f>
        <v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v>
      </c>
      <c r="B65" s="46" t="s">
        <v>40</v>
      </c>
      <c r="C65" s="46" t="s">
        <v>67</v>
      </c>
      <c r="D65" s="96" t="s">
        <v>97</v>
      </c>
      <c r="E65" s="97"/>
      <c r="F65" s="98"/>
      <c r="G65" s="32"/>
      <c r="H65" s="30">
        <f t="shared" si="8"/>
        <v>74.599999999999994</v>
      </c>
      <c r="I65" s="23">
        <f t="shared" si="8"/>
        <v>74.599999999999994</v>
      </c>
      <c r="J65" s="23">
        <f t="shared" si="8"/>
        <v>100</v>
      </c>
    </row>
    <row r="66" spans="1:10" ht="33" customHeight="1">
      <c r="A66" s="31" t="str">
        <f>A59</f>
        <v>Закупка товаров, работ и услуг для государственных (муниципальных) нужд</v>
      </c>
      <c r="B66" s="46" t="s">
        <v>40</v>
      </c>
      <c r="C66" s="46" t="s">
        <v>67</v>
      </c>
      <c r="D66" s="96" t="s">
        <v>97</v>
      </c>
      <c r="E66" s="97"/>
      <c r="F66" s="98"/>
      <c r="G66" s="32" t="s">
        <v>24</v>
      </c>
      <c r="H66" s="30">
        <f t="shared" si="8"/>
        <v>74.599999999999994</v>
      </c>
      <c r="I66" s="23">
        <f t="shared" si="8"/>
        <v>74.599999999999994</v>
      </c>
      <c r="J66" s="23">
        <f t="shared" si="8"/>
        <v>100</v>
      </c>
    </row>
    <row r="67" spans="1:10" ht="33" customHeight="1">
      <c r="A67" s="31" t="str">
        <f>A60</f>
        <v>Иные закупки товаров, работ и услуг для обеспечения государственных (муниципальных) нужд</v>
      </c>
      <c r="B67" s="46" t="s">
        <v>40</v>
      </c>
      <c r="C67" s="46" t="s">
        <v>67</v>
      </c>
      <c r="D67" s="96" t="s">
        <v>97</v>
      </c>
      <c r="E67" s="97"/>
      <c r="F67" s="98"/>
      <c r="G67" s="32" t="s">
        <v>26</v>
      </c>
      <c r="H67" s="30">
        <v>74.599999999999994</v>
      </c>
      <c r="I67" s="23">
        <v>74.599999999999994</v>
      </c>
      <c r="J67" s="23">
        <v>100</v>
      </c>
    </row>
    <row r="68" spans="1:10" ht="18" customHeight="1">
      <c r="A68" s="38" t="s">
        <v>43</v>
      </c>
      <c r="B68" s="19" t="s">
        <v>23</v>
      </c>
      <c r="C68" s="20"/>
      <c r="D68" s="76"/>
      <c r="E68" s="76"/>
      <c r="F68" s="76"/>
      <c r="G68" s="21"/>
      <c r="H68" s="42">
        <f>H70+H76</f>
        <v>769.1</v>
      </c>
      <c r="I68" s="42">
        <f>I69+I76</f>
        <v>769.1</v>
      </c>
      <c r="J68" s="42">
        <f t="shared" ref="J68:J74" si="9">J69</f>
        <v>100</v>
      </c>
    </row>
    <row r="69" spans="1:10" ht="18" customHeight="1">
      <c r="A69" s="22" t="s">
        <v>68</v>
      </c>
      <c r="B69" s="20" t="s">
        <v>23</v>
      </c>
      <c r="C69" s="20" t="s">
        <v>42</v>
      </c>
      <c r="D69" s="45"/>
      <c r="E69" s="29"/>
      <c r="F69" s="26"/>
      <c r="G69" s="21"/>
      <c r="H69" s="42">
        <f t="shared" ref="H69:I74" si="10">H70</f>
        <v>399.1</v>
      </c>
      <c r="I69" s="42">
        <f t="shared" si="10"/>
        <v>399.1</v>
      </c>
      <c r="J69" s="42">
        <f t="shared" si="9"/>
        <v>100</v>
      </c>
    </row>
    <row r="70" spans="1:10" ht="66.75" customHeight="1">
      <c r="A70" s="39" t="s">
        <v>81</v>
      </c>
      <c r="B70" s="20" t="s">
        <v>23</v>
      </c>
      <c r="C70" s="20" t="s">
        <v>42</v>
      </c>
      <c r="D70" s="45" t="s">
        <v>55</v>
      </c>
      <c r="E70" s="29"/>
      <c r="F70" s="26"/>
      <c r="G70" s="21"/>
      <c r="H70" s="23">
        <f t="shared" si="10"/>
        <v>399.1</v>
      </c>
      <c r="I70" s="23">
        <f t="shared" si="10"/>
        <v>399.1</v>
      </c>
      <c r="J70" s="23">
        <f t="shared" si="9"/>
        <v>100</v>
      </c>
    </row>
    <row r="71" spans="1:10" ht="64.5" customHeight="1">
      <c r="A71" s="39" t="s">
        <v>82</v>
      </c>
      <c r="B71" s="20" t="s">
        <v>23</v>
      </c>
      <c r="C71" s="20" t="s">
        <v>42</v>
      </c>
      <c r="D71" s="45" t="s">
        <v>56</v>
      </c>
      <c r="E71" s="29"/>
      <c r="F71" s="26"/>
      <c r="G71" s="21"/>
      <c r="H71" s="23">
        <f t="shared" si="10"/>
        <v>399.1</v>
      </c>
      <c r="I71" s="23">
        <f t="shared" si="10"/>
        <v>399.1</v>
      </c>
      <c r="J71" s="23">
        <f t="shared" si="9"/>
        <v>100</v>
      </c>
    </row>
    <row r="72" spans="1:10" ht="45.75" customHeight="1">
      <c r="A72" s="39" t="s">
        <v>84</v>
      </c>
      <c r="B72" s="20" t="s">
        <v>23</v>
      </c>
      <c r="C72" s="20" t="s">
        <v>42</v>
      </c>
      <c r="D72" s="79" t="s">
        <v>83</v>
      </c>
      <c r="E72" s="80"/>
      <c r="F72" s="81"/>
      <c r="G72" s="21"/>
      <c r="H72" s="23">
        <f t="shared" si="10"/>
        <v>399.1</v>
      </c>
      <c r="I72" s="23">
        <f t="shared" si="10"/>
        <v>399.1</v>
      </c>
      <c r="J72" s="23">
        <f>J73</f>
        <v>100</v>
      </c>
    </row>
    <row r="73" spans="1:10" ht="180.75" customHeight="1">
      <c r="A73" s="55" t="s">
        <v>61</v>
      </c>
      <c r="B73" s="20" t="s">
        <v>23</v>
      </c>
      <c r="C73" s="20" t="s">
        <v>42</v>
      </c>
      <c r="D73" s="79" t="s">
        <v>130</v>
      </c>
      <c r="E73" s="80"/>
      <c r="F73" s="81"/>
      <c r="G73" s="21"/>
      <c r="H73" s="23">
        <f t="shared" si="10"/>
        <v>399.1</v>
      </c>
      <c r="I73" s="23">
        <f t="shared" si="10"/>
        <v>399.1</v>
      </c>
      <c r="J73" s="23">
        <f t="shared" si="9"/>
        <v>100</v>
      </c>
    </row>
    <row r="74" spans="1:10" ht="33.75" customHeight="1">
      <c r="A74" s="28" t="str">
        <f>A33</f>
        <v>Закупка товаров, работ и услуг для государственных (муниципальных) нужд</v>
      </c>
      <c r="B74" s="20" t="s">
        <v>23</v>
      </c>
      <c r="C74" s="20" t="s">
        <v>42</v>
      </c>
      <c r="D74" s="79" t="s">
        <v>130</v>
      </c>
      <c r="E74" s="80"/>
      <c r="F74" s="81"/>
      <c r="G74" s="21" t="s">
        <v>24</v>
      </c>
      <c r="H74" s="23">
        <f t="shared" si="10"/>
        <v>399.1</v>
      </c>
      <c r="I74" s="23">
        <f t="shared" si="10"/>
        <v>399.1</v>
      </c>
      <c r="J74" s="23">
        <f t="shared" si="9"/>
        <v>100</v>
      </c>
    </row>
    <row r="75" spans="1:10" ht="29.25" customHeight="1">
      <c r="A75" s="28" t="s">
        <v>25</v>
      </c>
      <c r="B75" s="20" t="s">
        <v>23</v>
      </c>
      <c r="C75" s="20" t="s">
        <v>42</v>
      </c>
      <c r="D75" s="79" t="s">
        <v>130</v>
      </c>
      <c r="E75" s="80"/>
      <c r="F75" s="81"/>
      <c r="G75" s="21" t="s">
        <v>26</v>
      </c>
      <c r="H75" s="23">
        <v>399.1</v>
      </c>
      <c r="I75" s="23">
        <v>399.1</v>
      </c>
      <c r="J75" s="23">
        <v>100</v>
      </c>
    </row>
    <row r="76" spans="1:10" ht="20.25" customHeight="1">
      <c r="A76" s="71" t="s">
        <v>103</v>
      </c>
      <c r="B76" s="20" t="s">
        <v>23</v>
      </c>
      <c r="C76" s="20" t="s">
        <v>100</v>
      </c>
      <c r="D76" s="45"/>
      <c r="E76" s="29"/>
      <c r="F76" s="26"/>
      <c r="G76" s="21"/>
      <c r="H76" s="23">
        <f t="shared" ref="H76:J77" si="11">H77</f>
        <v>370</v>
      </c>
      <c r="I76" s="23">
        <f t="shared" si="11"/>
        <v>370</v>
      </c>
      <c r="J76" s="23">
        <f t="shared" si="11"/>
        <v>100</v>
      </c>
    </row>
    <row r="77" spans="1:10" ht="50.25" customHeight="1">
      <c r="A77" s="70" t="str">
        <f>A63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20" t="s">
        <v>23</v>
      </c>
      <c r="C77" s="20" t="s">
        <v>100</v>
      </c>
      <c r="D77" s="45" t="s">
        <v>34</v>
      </c>
      <c r="E77" s="29"/>
      <c r="F77" s="26"/>
      <c r="G77" s="21"/>
      <c r="H77" s="23">
        <f t="shared" si="11"/>
        <v>370</v>
      </c>
      <c r="I77" s="23">
        <f t="shared" si="11"/>
        <v>370</v>
      </c>
      <c r="J77" s="23">
        <f t="shared" si="11"/>
        <v>100</v>
      </c>
    </row>
    <row r="78" spans="1:10" ht="59.25" customHeight="1">
      <c r="A78" s="70" t="str">
        <f>A64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20" t="s">
        <v>23</v>
      </c>
      <c r="C78" s="20" t="s">
        <v>100</v>
      </c>
      <c r="D78" s="45" t="s">
        <v>35</v>
      </c>
      <c r="E78" s="29"/>
      <c r="F78" s="26"/>
      <c r="G78" s="21"/>
      <c r="H78" s="23">
        <f>H79+H82</f>
        <v>370</v>
      </c>
      <c r="I78" s="23">
        <f>I79+I82</f>
        <v>370</v>
      </c>
      <c r="J78" s="23">
        <f>J79</f>
        <v>100</v>
      </c>
    </row>
    <row r="79" spans="1:10" ht="19.5" customHeight="1">
      <c r="A79" s="71" t="s">
        <v>104</v>
      </c>
      <c r="B79" s="20" t="s">
        <v>23</v>
      </c>
      <c r="C79" s="20" t="s">
        <v>100</v>
      </c>
      <c r="D79" s="45" t="s">
        <v>101</v>
      </c>
      <c r="E79" s="29"/>
      <c r="F79" s="26"/>
      <c r="G79" s="21"/>
      <c r="H79" s="23">
        <f>H80</f>
        <v>35</v>
      </c>
      <c r="I79" s="23">
        <f>I80</f>
        <v>35</v>
      </c>
      <c r="J79" s="23">
        <f>J80</f>
        <v>100</v>
      </c>
    </row>
    <row r="80" spans="1:10" ht="29.25" customHeight="1">
      <c r="A80" s="70" t="str">
        <f>A74</f>
        <v>Закупка товаров, работ и услуг для государственных (муниципальных) нужд</v>
      </c>
      <c r="B80" s="20" t="s">
        <v>23</v>
      </c>
      <c r="C80" s="20" t="s">
        <v>100</v>
      </c>
      <c r="D80" s="45" t="s">
        <v>101</v>
      </c>
      <c r="E80" s="29"/>
      <c r="F80" s="26"/>
      <c r="G80" s="21" t="s">
        <v>24</v>
      </c>
      <c r="H80" s="23">
        <f>H81</f>
        <v>35</v>
      </c>
      <c r="I80" s="23">
        <f>I81</f>
        <v>35</v>
      </c>
      <c r="J80" s="23">
        <f>J81</f>
        <v>100</v>
      </c>
    </row>
    <row r="81" spans="1:10" ht="29.25" customHeight="1">
      <c r="A81" s="70" t="str">
        <f>A75</f>
        <v>Иные закупки товаров, работ и услуг для обеспечения государственных (муниципальных) нужд</v>
      </c>
      <c r="B81" s="20" t="s">
        <v>23</v>
      </c>
      <c r="C81" s="20" t="s">
        <v>100</v>
      </c>
      <c r="D81" s="45" t="s">
        <v>101</v>
      </c>
      <c r="E81" s="29"/>
      <c r="F81" s="26"/>
      <c r="G81" s="21" t="s">
        <v>26</v>
      </c>
      <c r="H81" s="23">
        <v>35</v>
      </c>
      <c r="I81" s="23">
        <v>35</v>
      </c>
      <c r="J81" s="23">
        <v>100</v>
      </c>
    </row>
    <row r="82" spans="1:10" ht="111" customHeight="1">
      <c r="A82" s="72" t="s">
        <v>105</v>
      </c>
      <c r="B82" s="20" t="s">
        <v>23</v>
      </c>
      <c r="C82" s="20" t="s">
        <v>100</v>
      </c>
      <c r="D82" s="45" t="s">
        <v>102</v>
      </c>
      <c r="E82" s="29"/>
      <c r="F82" s="26"/>
      <c r="G82" s="21"/>
      <c r="H82" s="23">
        <f t="shared" ref="H82:J83" si="12">H83</f>
        <v>335</v>
      </c>
      <c r="I82" s="23">
        <f t="shared" si="12"/>
        <v>335</v>
      </c>
      <c r="J82" s="23">
        <f t="shared" si="12"/>
        <v>100</v>
      </c>
    </row>
    <row r="83" spans="1:10" ht="29.25" customHeight="1">
      <c r="A83" s="70" t="str">
        <f>A80</f>
        <v>Закупка товаров, работ и услуг для государственных (муниципальных) нужд</v>
      </c>
      <c r="B83" s="20" t="s">
        <v>23</v>
      </c>
      <c r="C83" s="20" t="s">
        <v>100</v>
      </c>
      <c r="D83" s="45" t="s">
        <v>102</v>
      </c>
      <c r="E83" s="29"/>
      <c r="F83" s="26"/>
      <c r="G83" s="21" t="s">
        <v>24</v>
      </c>
      <c r="H83" s="23">
        <f t="shared" si="12"/>
        <v>335</v>
      </c>
      <c r="I83" s="23">
        <f t="shared" si="12"/>
        <v>335</v>
      </c>
      <c r="J83" s="23">
        <f t="shared" si="12"/>
        <v>100</v>
      </c>
    </row>
    <row r="84" spans="1:10" ht="29.25" customHeight="1">
      <c r="A84" s="70" t="str">
        <f>A81</f>
        <v>Иные закупки товаров, работ и услуг для обеспечения государственных (муниципальных) нужд</v>
      </c>
      <c r="B84" s="20" t="s">
        <v>23</v>
      </c>
      <c r="C84" s="20" t="s">
        <v>100</v>
      </c>
      <c r="D84" s="45" t="s">
        <v>102</v>
      </c>
      <c r="E84" s="29"/>
      <c r="F84" s="26"/>
      <c r="G84" s="21" t="s">
        <v>26</v>
      </c>
      <c r="H84" s="23">
        <v>335</v>
      </c>
      <c r="I84" s="23">
        <v>335</v>
      </c>
      <c r="J84" s="23">
        <v>100</v>
      </c>
    </row>
    <row r="85" spans="1:10" ht="15.75" customHeight="1">
      <c r="A85" s="51" t="s">
        <v>44</v>
      </c>
      <c r="B85" s="19" t="s">
        <v>38</v>
      </c>
      <c r="C85" s="37"/>
      <c r="D85" s="79"/>
      <c r="E85" s="80"/>
      <c r="F85" s="81"/>
      <c r="G85" s="21"/>
      <c r="H85" s="42">
        <f>H86+H99</f>
        <v>287.89999999999998</v>
      </c>
      <c r="I85" s="42">
        <f>I86+I99</f>
        <v>287.3</v>
      </c>
      <c r="J85" s="42">
        <v>99.8</v>
      </c>
    </row>
    <row r="86" spans="1:10" ht="15.75" customHeight="1">
      <c r="A86" s="54" t="s">
        <v>70</v>
      </c>
      <c r="B86" s="26" t="s">
        <v>38</v>
      </c>
      <c r="C86" s="37" t="s">
        <v>15</v>
      </c>
      <c r="D86" s="45"/>
      <c r="E86" s="29"/>
      <c r="F86" s="26"/>
      <c r="G86" s="21"/>
      <c r="H86" s="23">
        <f>H92+H87</f>
        <v>125.3</v>
      </c>
      <c r="I86" s="23">
        <f>I87+I92</f>
        <v>125.3</v>
      </c>
      <c r="J86" s="23">
        <f>J87</f>
        <v>100</v>
      </c>
    </row>
    <row r="87" spans="1:10" ht="47.25" customHeight="1">
      <c r="A87" s="28" t="s">
        <v>109</v>
      </c>
      <c r="B87" s="26" t="s">
        <v>38</v>
      </c>
      <c r="C87" s="37" t="s">
        <v>15</v>
      </c>
      <c r="D87" s="45" t="s">
        <v>106</v>
      </c>
      <c r="E87" s="29"/>
      <c r="F87" s="26"/>
      <c r="G87" s="21"/>
      <c r="H87" s="23">
        <f t="shared" ref="H87:I90" si="13">H88</f>
        <v>69.8</v>
      </c>
      <c r="I87" s="23">
        <f t="shared" si="13"/>
        <v>69.8</v>
      </c>
      <c r="J87" s="23">
        <f>J88</f>
        <v>100</v>
      </c>
    </row>
    <row r="88" spans="1:10" ht="48" customHeight="1">
      <c r="A88" s="28" t="s">
        <v>110</v>
      </c>
      <c r="B88" s="26" t="s">
        <v>38</v>
      </c>
      <c r="C88" s="37" t="s">
        <v>15</v>
      </c>
      <c r="D88" s="45" t="s">
        <v>107</v>
      </c>
      <c r="E88" s="29"/>
      <c r="F88" s="26"/>
      <c r="G88" s="21"/>
      <c r="H88" s="23">
        <f t="shared" si="13"/>
        <v>69.8</v>
      </c>
      <c r="I88" s="23">
        <f t="shared" si="13"/>
        <v>69.8</v>
      </c>
      <c r="J88" s="23">
        <f>J89</f>
        <v>100</v>
      </c>
    </row>
    <row r="89" spans="1:10" ht="44.25" customHeight="1">
      <c r="A89" s="73" t="s">
        <v>111</v>
      </c>
      <c r="B89" s="26" t="s">
        <v>38</v>
      </c>
      <c r="C89" s="37" t="s">
        <v>15</v>
      </c>
      <c r="D89" s="45" t="s">
        <v>108</v>
      </c>
      <c r="E89" s="29"/>
      <c r="F89" s="26"/>
      <c r="G89" s="21"/>
      <c r="H89" s="23">
        <f t="shared" si="13"/>
        <v>69.8</v>
      </c>
      <c r="I89" s="23">
        <f t="shared" si="13"/>
        <v>69.8</v>
      </c>
      <c r="J89" s="23">
        <f>J90</f>
        <v>100</v>
      </c>
    </row>
    <row r="90" spans="1:10" ht="28.5" customHeight="1">
      <c r="A90" s="74" t="str">
        <f>A83</f>
        <v>Закупка товаров, работ и услуг для государственных (муниципальных) нужд</v>
      </c>
      <c r="B90" s="26" t="s">
        <v>38</v>
      </c>
      <c r="C90" s="37" t="s">
        <v>15</v>
      </c>
      <c r="D90" s="45" t="s">
        <v>108</v>
      </c>
      <c r="E90" s="29"/>
      <c r="F90" s="26"/>
      <c r="G90" s="21" t="s">
        <v>24</v>
      </c>
      <c r="H90" s="23">
        <f t="shared" si="13"/>
        <v>69.8</v>
      </c>
      <c r="I90" s="23">
        <f t="shared" si="13"/>
        <v>69.8</v>
      </c>
      <c r="J90" s="23">
        <f>J91</f>
        <v>100</v>
      </c>
    </row>
    <row r="91" spans="1:10" ht="29.25" customHeight="1">
      <c r="A91" s="74" t="str">
        <f>A84</f>
        <v>Иные закупки товаров, работ и услуг для обеспечения государственных (муниципальных) нужд</v>
      </c>
      <c r="B91" s="26" t="s">
        <v>38</v>
      </c>
      <c r="C91" s="37" t="s">
        <v>15</v>
      </c>
      <c r="D91" s="45" t="s">
        <v>108</v>
      </c>
      <c r="E91" s="29"/>
      <c r="F91" s="26"/>
      <c r="G91" s="21" t="s">
        <v>26</v>
      </c>
      <c r="H91" s="23">
        <v>69.8</v>
      </c>
      <c r="I91" s="23">
        <v>69.8</v>
      </c>
      <c r="J91" s="23">
        <v>100</v>
      </c>
    </row>
    <row r="92" spans="1:10" ht="46.5" customHeight="1">
      <c r="A92" s="58" t="str">
        <f>A40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92" s="26" t="s">
        <v>38</v>
      </c>
      <c r="C92" s="37" t="s">
        <v>15</v>
      </c>
      <c r="D92" s="79" t="s">
        <v>34</v>
      </c>
      <c r="E92" s="80"/>
      <c r="F92" s="81"/>
      <c r="G92" s="21"/>
      <c r="H92" s="23">
        <f t="shared" ref="H92:J95" si="14">H93</f>
        <v>55.5</v>
      </c>
      <c r="I92" s="23">
        <f t="shared" si="14"/>
        <v>55.5</v>
      </c>
      <c r="J92" s="23">
        <f t="shared" si="14"/>
        <v>100</v>
      </c>
    </row>
    <row r="93" spans="1:10" ht="60" customHeight="1">
      <c r="A93" s="58" t="str">
        <f>A47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3" s="26" t="s">
        <v>38</v>
      </c>
      <c r="C93" s="37" t="s">
        <v>15</v>
      </c>
      <c r="D93" s="79" t="s">
        <v>35</v>
      </c>
      <c r="E93" s="80"/>
      <c r="F93" s="81"/>
      <c r="G93" s="21"/>
      <c r="H93" s="23">
        <f t="shared" si="14"/>
        <v>55.5</v>
      </c>
      <c r="I93" s="23">
        <f>I94</f>
        <v>55.5</v>
      </c>
      <c r="J93" s="23">
        <f t="shared" si="14"/>
        <v>100</v>
      </c>
    </row>
    <row r="94" spans="1:10" ht="73.5" customHeight="1">
      <c r="A94" s="59" t="s">
        <v>71</v>
      </c>
      <c r="B94" s="20" t="s">
        <v>38</v>
      </c>
      <c r="C94" s="37" t="s">
        <v>15</v>
      </c>
      <c r="D94" s="79" t="s">
        <v>69</v>
      </c>
      <c r="E94" s="80"/>
      <c r="F94" s="81"/>
      <c r="G94" s="21"/>
      <c r="H94" s="23">
        <f>H95+H97</f>
        <v>55.5</v>
      </c>
      <c r="I94" s="23">
        <f>I95+I97</f>
        <v>55.5</v>
      </c>
      <c r="J94" s="23">
        <f t="shared" si="14"/>
        <v>100</v>
      </c>
    </row>
    <row r="95" spans="1:10" ht="28.5" customHeight="1">
      <c r="A95" s="73" t="s">
        <v>114</v>
      </c>
      <c r="B95" s="26" t="s">
        <v>38</v>
      </c>
      <c r="C95" s="37" t="s">
        <v>15</v>
      </c>
      <c r="D95" s="79" t="s">
        <v>69</v>
      </c>
      <c r="E95" s="80"/>
      <c r="F95" s="81"/>
      <c r="G95" s="21" t="s">
        <v>112</v>
      </c>
      <c r="H95" s="23">
        <f t="shared" si="14"/>
        <v>51.5</v>
      </c>
      <c r="I95" s="23">
        <f>I96</f>
        <v>51.5</v>
      </c>
      <c r="J95" s="23">
        <f t="shared" si="14"/>
        <v>100</v>
      </c>
    </row>
    <row r="96" spans="1:10" ht="21.75" customHeight="1">
      <c r="A96" s="73" t="s">
        <v>115</v>
      </c>
      <c r="B96" s="20" t="s">
        <v>38</v>
      </c>
      <c r="C96" s="37" t="s">
        <v>15</v>
      </c>
      <c r="D96" s="79" t="s">
        <v>69</v>
      </c>
      <c r="E96" s="80"/>
      <c r="F96" s="81"/>
      <c r="G96" s="21" t="s">
        <v>113</v>
      </c>
      <c r="H96" s="23">
        <v>51.5</v>
      </c>
      <c r="I96" s="23">
        <v>51.5</v>
      </c>
      <c r="J96" s="23">
        <v>100</v>
      </c>
    </row>
    <row r="97" spans="1:10" ht="21.75" customHeight="1">
      <c r="A97" s="75" t="str">
        <f>A35</f>
        <v>Иные бюджетные ассигнования</v>
      </c>
      <c r="B97" s="20" t="s">
        <v>38</v>
      </c>
      <c r="C97" s="37" t="s">
        <v>15</v>
      </c>
      <c r="D97" s="45" t="s">
        <v>69</v>
      </c>
      <c r="E97" s="29"/>
      <c r="F97" s="26"/>
      <c r="G97" s="21" t="s">
        <v>31</v>
      </c>
      <c r="H97" s="23">
        <f>H98</f>
        <v>4</v>
      </c>
      <c r="I97" s="23">
        <f>I98</f>
        <v>4</v>
      </c>
      <c r="J97" s="23">
        <f>J98</f>
        <v>100</v>
      </c>
    </row>
    <row r="98" spans="1:10" ht="21.75" customHeight="1">
      <c r="A98" s="73" t="s">
        <v>117</v>
      </c>
      <c r="B98" s="20" t="s">
        <v>38</v>
      </c>
      <c r="C98" s="37" t="s">
        <v>15</v>
      </c>
      <c r="D98" s="45" t="s">
        <v>69</v>
      </c>
      <c r="E98" s="29"/>
      <c r="F98" s="26"/>
      <c r="G98" s="21" t="s">
        <v>116</v>
      </c>
      <c r="H98" s="23">
        <v>4</v>
      </c>
      <c r="I98" s="23">
        <v>4</v>
      </c>
      <c r="J98" s="23">
        <v>100</v>
      </c>
    </row>
    <row r="99" spans="1:10" ht="18.75" customHeight="1">
      <c r="A99" s="60" t="s">
        <v>72</v>
      </c>
      <c r="B99" s="20" t="s">
        <v>38</v>
      </c>
      <c r="C99" s="37" t="s">
        <v>40</v>
      </c>
      <c r="D99" s="45"/>
      <c r="E99" s="29"/>
      <c r="F99" s="26"/>
      <c r="G99" s="21"/>
      <c r="H99" s="23">
        <f t="shared" ref="H99:J100" si="15">H100</f>
        <v>162.6</v>
      </c>
      <c r="I99" s="23">
        <f t="shared" si="15"/>
        <v>162</v>
      </c>
      <c r="J99" s="23">
        <f t="shared" si="15"/>
        <v>99.6</v>
      </c>
    </row>
    <row r="100" spans="1:10" ht="78.75" customHeight="1">
      <c r="A100" s="50" t="s">
        <v>85</v>
      </c>
      <c r="B100" s="47" t="s">
        <v>38</v>
      </c>
      <c r="C100" s="27" t="s">
        <v>40</v>
      </c>
      <c r="D100" s="93" t="s">
        <v>55</v>
      </c>
      <c r="E100" s="94"/>
      <c r="F100" s="95"/>
      <c r="G100" s="20"/>
      <c r="H100" s="23">
        <f t="shared" si="15"/>
        <v>162.6</v>
      </c>
      <c r="I100" s="23">
        <f t="shared" si="15"/>
        <v>162</v>
      </c>
      <c r="J100" s="23">
        <f t="shared" si="15"/>
        <v>99.6</v>
      </c>
    </row>
    <row r="101" spans="1:10" ht="58.5" customHeight="1">
      <c r="A101" s="50" t="s">
        <v>86</v>
      </c>
      <c r="B101" s="47" t="s">
        <v>38</v>
      </c>
      <c r="C101" s="27" t="s">
        <v>40</v>
      </c>
      <c r="D101" s="56" t="s">
        <v>56</v>
      </c>
      <c r="E101" s="57"/>
      <c r="F101" s="47"/>
      <c r="G101" s="20"/>
      <c r="H101" s="23">
        <f>H102+H106</f>
        <v>162.6</v>
      </c>
      <c r="I101" s="23">
        <f>I102+I106</f>
        <v>162</v>
      </c>
      <c r="J101" s="23">
        <v>99.6</v>
      </c>
    </row>
    <row r="102" spans="1:10" ht="22.5" customHeight="1">
      <c r="A102" s="50" t="s">
        <v>119</v>
      </c>
      <c r="B102" s="47" t="s">
        <v>38</v>
      </c>
      <c r="C102" s="27" t="s">
        <v>40</v>
      </c>
      <c r="D102" s="93" t="s">
        <v>87</v>
      </c>
      <c r="E102" s="94"/>
      <c r="F102" s="95"/>
      <c r="G102" s="20"/>
      <c r="H102" s="23">
        <f>H103</f>
        <v>62.6</v>
      </c>
      <c r="I102" s="23">
        <f>I103</f>
        <v>62</v>
      </c>
      <c r="J102" s="23">
        <f>J103</f>
        <v>99</v>
      </c>
    </row>
    <row r="103" spans="1:10" ht="18" customHeight="1">
      <c r="A103" s="50" t="s">
        <v>120</v>
      </c>
      <c r="B103" s="47" t="s">
        <v>38</v>
      </c>
      <c r="C103" s="27" t="s">
        <v>40</v>
      </c>
      <c r="D103" s="93" t="s">
        <v>118</v>
      </c>
      <c r="E103" s="94"/>
      <c r="F103" s="95"/>
      <c r="G103" s="20"/>
      <c r="H103" s="23">
        <f t="shared" ref="H103:J104" si="16">H104</f>
        <v>62.6</v>
      </c>
      <c r="I103" s="23">
        <f t="shared" si="16"/>
        <v>62</v>
      </c>
      <c r="J103" s="23">
        <f t="shared" si="16"/>
        <v>99</v>
      </c>
    </row>
    <row r="104" spans="1:10" ht="31.5" customHeight="1">
      <c r="A104" s="52" t="str">
        <f>A90</f>
        <v>Закупка товаров, работ и услуг для государственных (муниципальных) нужд</v>
      </c>
      <c r="B104" s="47" t="s">
        <v>38</v>
      </c>
      <c r="C104" s="27" t="s">
        <v>40</v>
      </c>
      <c r="D104" s="93" t="s">
        <v>118</v>
      </c>
      <c r="E104" s="94"/>
      <c r="F104" s="95"/>
      <c r="G104" s="20" t="s">
        <v>24</v>
      </c>
      <c r="H104" s="23">
        <f t="shared" si="16"/>
        <v>62.6</v>
      </c>
      <c r="I104" s="23">
        <f t="shared" si="16"/>
        <v>62</v>
      </c>
      <c r="J104" s="23">
        <f t="shared" si="16"/>
        <v>99</v>
      </c>
    </row>
    <row r="105" spans="1:10" ht="29.25" customHeight="1">
      <c r="A105" s="52" t="str">
        <f>A91</f>
        <v>Иные закупки товаров, работ и услуг для обеспечения государственных (муниципальных) нужд</v>
      </c>
      <c r="B105" s="47" t="s">
        <v>38</v>
      </c>
      <c r="C105" s="27" t="s">
        <v>40</v>
      </c>
      <c r="D105" s="93" t="s">
        <v>118</v>
      </c>
      <c r="E105" s="94"/>
      <c r="F105" s="95"/>
      <c r="G105" s="20" t="s">
        <v>26</v>
      </c>
      <c r="H105" s="23">
        <v>62.6</v>
      </c>
      <c r="I105" s="23">
        <v>62</v>
      </c>
      <c r="J105" s="23">
        <v>99</v>
      </c>
    </row>
    <row r="106" spans="1:10" ht="32.25" customHeight="1">
      <c r="A106" s="50" t="s">
        <v>90</v>
      </c>
      <c r="B106" s="47" t="s">
        <v>38</v>
      </c>
      <c r="C106" s="27" t="s">
        <v>40</v>
      </c>
      <c r="D106" s="93" t="s">
        <v>121</v>
      </c>
      <c r="E106" s="94"/>
      <c r="F106" s="95"/>
      <c r="G106" s="20"/>
      <c r="H106" s="23">
        <f t="shared" ref="H106:J108" si="17">H107</f>
        <v>100</v>
      </c>
      <c r="I106" s="23">
        <f t="shared" si="17"/>
        <v>100</v>
      </c>
      <c r="J106" s="23">
        <f t="shared" si="17"/>
        <v>100</v>
      </c>
    </row>
    <row r="107" spans="1:10" ht="18" customHeight="1">
      <c r="A107" s="54" t="s">
        <v>57</v>
      </c>
      <c r="B107" s="47" t="s">
        <v>38</v>
      </c>
      <c r="C107" s="27" t="s">
        <v>40</v>
      </c>
      <c r="D107" s="93" t="s">
        <v>122</v>
      </c>
      <c r="E107" s="94"/>
      <c r="F107" s="95"/>
      <c r="G107" s="20"/>
      <c r="H107" s="23">
        <f t="shared" si="17"/>
        <v>100</v>
      </c>
      <c r="I107" s="23">
        <f t="shared" si="17"/>
        <v>100</v>
      </c>
      <c r="J107" s="23">
        <f t="shared" si="17"/>
        <v>100</v>
      </c>
    </row>
    <row r="108" spans="1:10" ht="29.25" customHeight="1">
      <c r="A108" s="52" t="str">
        <f>A104</f>
        <v>Закупка товаров, работ и услуг для государственных (муниципальных) нужд</v>
      </c>
      <c r="B108" s="47" t="s">
        <v>38</v>
      </c>
      <c r="C108" s="27" t="s">
        <v>40</v>
      </c>
      <c r="D108" s="93" t="s">
        <v>122</v>
      </c>
      <c r="E108" s="94"/>
      <c r="F108" s="95"/>
      <c r="G108" s="20" t="s">
        <v>24</v>
      </c>
      <c r="H108" s="23">
        <f t="shared" si="17"/>
        <v>100</v>
      </c>
      <c r="I108" s="23">
        <f t="shared" si="17"/>
        <v>100</v>
      </c>
      <c r="J108" s="23">
        <f t="shared" si="17"/>
        <v>100</v>
      </c>
    </row>
    <row r="109" spans="1:10" ht="29.25" customHeight="1">
      <c r="A109" s="52" t="str">
        <f>A105</f>
        <v>Иные закупки товаров, работ и услуг для обеспечения государственных (муниципальных) нужд</v>
      </c>
      <c r="B109" s="47" t="s">
        <v>38</v>
      </c>
      <c r="C109" s="27" t="s">
        <v>40</v>
      </c>
      <c r="D109" s="56" t="s">
        <v>122</v>
      </c>
      <c r="E109" s="57"/>
      <c r="F109" s="47"/>
      <c r="G109" s="20" t="s">
        <v>26</v>
      </c>
      <c r="H109" s="23">
        <v>100</v>
      </c>
      <c r="I109" s="23">
        <v>100</v>
      </c>
      <c r="J109" s="23">
        <v>100</v>
      </c>
    </row>
    <row r="110" spans="1:10" ht="17.25" customHeight="1">
      <c r="A110" s="61" t="s">
        <v>74</v>
      </c>
      <c r="B110" s="62" t="s">
        <v>67</v>
      </c>
      <c r="C110" s="27"/>
      <c r="D110" s="56"/>
      <c r="E110" s="57"/>
      <c r="F110" s="47"/>
      <c r="G110" s="20"/>
      <c r="H110" s="42">
        <f t="shared" ref="H110:J115" si="18">H111</f>
        <v>117.7</v>
      </c>
      <c r="I110" s="42">
        <f t="shared" si="18"/>
        <v>117.7</v>
      </c>
      <c r="J110" s="42">
        <f t="shared" si="18"/>
        <v>100</v>
      </c>
    </row>
    <row r="111" spans="1:10" ht="16.5" customHeight="1">
      <c r="A111" s="53" t="s">
        <v>75</v>
      </c>
      <c r="B111" s="47" t="s">
        <v>67</v>
      </c>
      <c r="C111" s="27" t="s">
        <v>13</v>
      </c>
      <c r="D111" s="56"/>
      <c r="E111" s="57"/>
      <c r="F111" s="47"/>
      <c r="G111" s="20"/>
      <c r="H111" s="23">
        <f t="shared" si="18"/>
        <v>117.7</v>
      </c>
      <c r="I111" s="23">
        <f t="shared" si="18"/>
        <v>117.7</v>
      </c>
      <c r="J111" s="23">
        <f t="shared" si="18"/>
        <v>100</v>
      </c>
    </row>
    <row r="112" spans="1:10" ht="50.25" customHeight="1">
      <c r="A112" s="52" t="str">
        <f>A92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112" s="47" t="s">
        <v>67</v>
      </c>
      <c r="C112" s="27" t="s">
        <v>13</v>
      </c>
      <c r="D112" s="93" t="s">
        <v>34</v>
      </c>
      <c r="E112" s="94"/>
      <c r="F112" s="95"/>
      <c r="G112" s="20"/>
      <c r="H112" s="23">
        <f t="shared" si="18"/>
        <v>117.7</v>
      </c>
      <c r="I112" s="23">
        <f t="shared" si="18"/>
        <v>117.7</v>
      </c>
      <c r="J112" s="23">
        <f t="shared" si="18"/>
        <v>100</v>
      </c>
    </row>
    <row r="113" spans="1:10" ht="62.25" customHeight="1">
      <c r="A113" s="52" t="str">
        <f>A93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113" s="47" t="s">
        <v>67</v>
      </c>
      <c r="C113" s="27" t="s">
        <v>13</v>
      </c>
      <c r="D113" s="93" t="s">
        <v>35</v>
      </c>
      <c r="E113" s="94"/>
      <c r="F113" s="95"/>
      <c r="G113" s="20"/>
      <c r="H113" s="23">
        <f>H114</f>
        <v>117.7</v>
      </c>
      <c r="I113" s="23">
        <f>I114</f>
        <v>117.7</v>
      </c>
      <c r="J113" s="23">
        <f>J114</f>
        <v>100</v>
      </c>
    </row>
    <row r="114" spans="1:10" ht="33" customHeight="1">
      <c r="A114" s="50" t="s">
        <v>76</v>
      </c>
      <c r="B114" s="47" t="s">
        <v>67</v>
      </c>
      <c r="C114" s="27" t="s">
        <v>13</v>
      </c>
      <c r="D114" s="93" t="s">
        <v>73</v>
      </c>
      <c r="E114" s="94"/>
      <c r="F114" s="95"/>
      <c r="G114" s="20"/>
      <c r="H114" s="23">
        <f t="shared" si="18"/>
        <v>117.7</v>
      </c>
      <c r="I114" s="23">
        <f t="shared" si="18"/>
        <v>117.7</v>
      </c>
      <c r="J114" s="23">
        <f t="shared" si="18"/>
        <v>100</v>
      </c>
    </row>
    <row r="115" spans="1:10" ht="21" customHeight="1">
      <c r="A115" s="63" t="s">
        <v>77</v>
      </c>
      <c r="B115" s="47" t="s">
        <v>67</v>
      </c>
      <c r="C115" s="27" t="s">
        <v>13</v>
      </c>
      <c r="D115" s="93" t="s">
        <v>73</v>
      </c>
      <c r="E115" s="94"/>
      <c r="F115" s="95"/>
      <c r="G115" s="20" t="s">
        <v>79</v>
      </c>
      <c r="H115" s="23">
        <f t="shared" si="18"/>
        <v>117.7</v>
      </c>
      <c r="I115" s="23">
        <f t="shared" si="18"/>
        <v>117.7</v>
      </c>
      <c r="J115" s="23">
        <f t="shared" si="18"/>
        <v>100</v>
      </c>
    </row>
    <row r="116" spans="1:10" ht="15">
      <c r="A116" s="50" t="s">
        <v>78</v>
      </c>
      <c r="B116" s="47" t="s">
        <v>67</v>
      </c>
      <c r="C116" s="27" t="s">
        <v>13</v>
      </c>
      <c r="D116" s="93" t="s">
        <v>73</v>
      </c>
      <c r="E116" s="94"/>
      <c r="F116" s="95"/>
      <c r="G116" s="20" t="s">
        <v>80</v>
      </c>
      <c r="H116" s="23">
        <v>117.7</v>
      </c>
      <c r="I116" s="23">
        <v>117.7</v>
      </c>
      <c r="J116" s="23">
        <v>100</v>
      </c>
    </row>
    <row r="117" spans="1:10" ht="61.5" customHeight="1"/>
    <row r="118" spans="1:10" ht="61.5" customHeight="1"/>
    <row r="119" spans="1:10" ht="21" customHeight="1"/>
    <row r="120" spans="1:10" ht="32.25" customHeight="1"/>
    <row r="121" spans="1:10" ht="18" customHeight="1"/>
    <row r="122" spans="1:10" ht="29.25" customHeight="1"/>
    <row r="123" spans="1:10" ht="33" customHeight="1"/>
    <row r="124" spans="1:10" ht="16.5" customHeight="1"/>
    <row r="125" spans="1:10" ht="32.25" customHeight="1"/>
    <row r="126" spans="1:10" ht="30" customHeight="1"/>
  </sheetData>
  <autoFilter ref="A14:N126">
    <filterColumn colId="3" showButton="0"/>
    <filterColumn colId="4" showButton="0"/>
  </autoFilter>
  <mergeCells count="85">
    <mergeCell ref="D55:F55"/>
    <mergeCell ref="D58:F58"/>
    <mergeCell ref="D56:F56"/>
    <mergeCell ref="D59:F59"/>
    <mergeCell ref="D64:F64"/>
    <mergeCell ref="D60:F60"/>
    <mergeCell ref="D115:F115"/>
    <mergeCell ref="D113:F113"/>
    <mergeCell ref="D61:F61"/>
    <mergeCell ref="D62:F62"/>
    <mergeCell ref="D63:F63"/>
    <mergeCell ref="D103:F103"/>
    <mergeCell ref="D105:F105"/>
    <mergeCell ref="D106:F106"/>
    <mergeCell ref="D93:F93"/>
    <mergeCell ref="D102:F102"/>
    <mergeCell ref="D68:F68"/>
    <mergeCell ref="D72:F72"/>
    <mergeCell ref="D73:F73"/>
    <mergeCell ref="D74:F74"/>
    <mergeCell ref="D95:F95"/>
    <mergeCell ref="D96:F96"/>
    <mergeCell ref="D100:F100"/>
    <mergeCell ref="D107:F107"/>
    <mergeCell ref="D104:F104"/>
    <mergeCell ref="D112:F112"/>
    <mergeCell ref="D114:F114"/>
    <mergeCell ref="D65:F65"/>
    <mergeCell ref="D66:F66"/>
    <mergeCell ref="D67:F67"/>
    <mergeCell ref="D94:F94"/>
    <mergeCell ref="D85:F85"/>
    <mergeCell ref="D92:F92"/>
    <mergeCell ref="D46:F46"/>
    <mergeCell ref="D47:F47"/>
    <mergeCell ref="D49:F49"/>
    <mergeCell ref="D116:F116"/>
    <mergeCell ref="D108:F108"/>
    <mergeCell ref="D75:F75"/>
    <mergeCell ref="D50:F50"/>
    <mergeCell ref="D51:F51"/>
    <mergeCell ref="D53:F53"/>
    <mergeCell ref="D54:F54"/>
    <mergeCell ref="D39:F39"/>
    <mergeCell ref="D42:F42"/>
    <mergeCell ref="D25:F25"/>
    <mergeCell ref="D36:F36"/>
    <mergeCell ref="D29:F29"/>
    <mergeCell ref="D30:F30"/>
    <mergeCell ref="D31:F31"/>
    <mergeCell ref="D28:F28"/>
    <mergeCell ref="B12:B13"/>
    <mergeCell ref="D15:F15"/>
    <mergeCell ref="D16:F16"/>
    <mergeCell ref="D17:F17"/>
    <mergeCell ref="C12:C13"/>
    <mergeCell ref="D12:F13"/>
    <mergeCell ref="D20:F20"/>
    <mergeCell ref="D41:F41"/>
    <mergeCell ref="D26:F26"/>
    <mergeCell ref="D32:F32"/>
    <mergeCell ref="D35:F35"/>
    <mergeCell ref="D33:F33"/>
    <mergeCell ref="D34:F34"/>
    <mergeCell ref="D38:F38"/>
    <mergeCell ref="D23:F23"/>
    <mergeCell ref="D24:F24"/>
    <mergeCell ref="D48:F48"/>
    <mergeCell ref="H1:J1"/>
    <mergeCell ref="H2:J7"/>
    <mergeCell ref="H8:J8"/>
    <mergeCell ref="H9:J9"/>
    <mergeCell ref="D14:F14"/>
    <mergeCell ref="A10:J10"/>
    <mergeCell ref="I11:J11"/>
    <mergeCell ref="D21:F21"/>
    <mergeCell ref="D22:F22"/>
    <mergeCell ref="H12:J12"/>
    <mergeCell ref="D43:F43"/>
    <mergeCell ref="D44:F44"/>
    <mergeCell ref="D40:F40"/>
    <mergeCell ref="D18:F18"/>
    <mergeCell ref="D19:F19"/>
    <mergeCell ref="G12:G13"/>
    <mergeCell ref="D37:F37"/>
  </mergeCells>
  <phoneticPr fontId="0" type="noConversion"/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2022-05-16T06:03:13Z</cp:lastPrinted>
  <dcterms:created xsi:type="dcterms:W3CDTF">2020-09-22T06:35:39Z</dcterms:created>
  <dcterms:modified xsi:type="dcterms:W3CDTF">2023-05-15T10:13:38Z</dcterms:modified>
</cp:coreProperties>
</file>