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источники" sheetId="1" state="visible" r:id="rId2"/>
  </sheets>
  <definedNames>
    <definedName function="false" hidden="false" localSheetId="0" name="_xlnm.Print_Area" vbProcedure="false">источники!$A$1:$E$78</definedName>
    <definedName function="false" hidden="false" localSheetId="0" name="_xlnm.Print_Titles" vbProcedure="false">источники!$17:$17</definedName>
    <definedName function="false" hidden="false" localSheetId="0" name="_xlnm.Print_Area" vbProcedure="false">источники!$A$1:$E$78</definedName>
    <definedName function="false" hidden="false" localSheetId="0" name="_xlnm.Print_Titles" vbProcedure="false">источники!$17:$17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<sst xmlns="http://schemas.openxmlformats.org/spreadsheetml/2006/main" count="114" uniqueCount="112">
  <si>
    <t>Приложение 4</t>
  </si>
  <si>
    <t>к  решению  Совета депутатов Трофимовщинского сельского поселения </t>
  </si>
  <si>
    <t>Ромодановского муниципального</t>
  </si>
  <si>
    <t>района Республики Мордовия</t>
  </si>
  <si>
    <t>"Об исполнении бюджета Трофимовщинского сельского поселения  Ромодановского сельского поселения Ромдановского</t>
  </si>
  <si>
    <t>муниципального района Республики Мордовия за 2022 год" </t>
  </si>
  <si>
    <t>от "19"  мая  2023г  №7</t>
  </si>
  <si>
    <t>  </t>
  </si>
  <si>
    <t> </t>
  </si>
  <si>
    <t>      ИСТОЧНИКИ ФИНАНСИРОВАНИЯ ДЕФИЦИТА ТРОФИМОВЩИНСКОГО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</si>
  <si>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</si>
  <si>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</si>
  <si>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</si>
  <si>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</si>
  <si>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</si>
  <si>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</si>
  <si>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</si>
  <si>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</si>
  <si>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</si>
  <si>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</si>
  <si>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000 01 00 00 00 00 0000 000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</si>
  <si>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</si>
  <si>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</si>
  <si>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</si>
  <si>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</si>
  <si>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</si>
  <si>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</si>
  <si>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</si>
  <si>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</si>
  <si>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субъектов Российской Федерации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</si>
  <si>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</si>
  <si>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</si>
  <si>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000 01 02 00 00 05 0000 810</t>
  </si>
  <si>
    <r>
      <rPr>
        <b val="true"/>
        <sz val="12"/>
        <rFont val="Times New Roman"/>
        <family val="1"/>
        <charset val="204"/>
      </rPr>
      <t>Погашение бюджетами субъектов Российской Федерации кредитов</t>
    </r>
    <r>
      <rPr>
        <sz val="12"/>
        <rFont val="Times New Roman"/>
        <family val="1"/>
        <charset val="204"/>
      </rPr>
      <t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</si>
  <si>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000 01 03 00 00 00 0000 000</t>
  </si>
  <si>
    <t>Бюджетные кредиты из других бюджетов бюджетной системы Российской Федерации</t>
  </si>
  <si>
    <t>000 01 03 00 00 00 0000 700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</si>
  <si>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</si>
  <si>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000 01 03 00 00 05 0000 710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</si>
  <si>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</si>
  <si>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000 01 03 00 00 05 2602 710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</si>
  <si>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</si>
  <si>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>000 01 03 00 00 05 5002 710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</si>
  <si>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</si>
  <si>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</si>
  <si>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</si>
  <si>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</si>
  <si>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</si>
  <si>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</si>
  <si>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</si>
  <si>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000 01 03 00 00 05 2602 810</t>
  </si>
  <si>
    <t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</si>
  <si>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>000 01 03 00 00 05 5002 810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</si>
  <si>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</si>
  <si>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</si>
  <si>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</si>
  <si>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>000 01 03 00 00 05 3502 810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</si>
  <si>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</si>
  <si>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>000 01 03 00 00 05 4602 810</t>
  </si>
  <si>
    <t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</si>
  <si>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</si>
  <si>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</si>
  <si>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</si>
  <si>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</si>
  <si>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</si>
  <si>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</si>
  <si>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</si>
  <si>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</si>
  <si>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</si>
  <si>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</si>
  <si>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</si>
  <si>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</si>
  <si>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r>
      <rPr>
        <sz val="12"/>
        <rFont val="Times New Roman"/>
        <family val="1"/>
        <charset val="204"/>
      </rP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</si>
  <si>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</si>
  <si>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</si>
  <si>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</si>
  <si>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</si>
  <si>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сельских поселений</t>
  </si>
  <si>
    <t>000 01 06 00 00 00 0000 000</t>
  </si>
  <si>
    <t>Иные источники внутреннего финансирования дефицитов бюджетов</t>
  </si>
  <si>
    <t>000 01 06 01 00 00 0000 000</t>
  </si>
  <si>
    <t>Акции и иные формы участия в капитале, находящиеся в государственной и муниципальной собственности </t>
  </si>
  <si>
    <t>000 01 06 01 00 00 0000 630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</si>
  <si>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</si>
  <si>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000 01 06 01 00 05 0000 630</t>
  </si>
  <si>
    <t>Средства от продажи акций и иных форм участия в капитале, находящихся в собственности субъектов Российской Федерации </t>
  </si>
  <si>
    <t>000 01 06 04 00 00 0000 000</t>
  </si>
  <si>
    <t>Исполнение государственных и муниципальных гарантий в валюте Российской Федерации</t>
  </si>
  <si>
    <t>000 01 06 04 00 05 0000 810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</si>
  <si>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</si>
  <si>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000 01 06 05 00 00 0000 000</t>
  </si>
  <si>
    <t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</si>
  <si>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</si>
  <si>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</si>
  <si>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000 01 06 05 01 00 0101 640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</si>
  <si>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</si>
  <si>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>000 01 06 05 01 05 0101 640</t>
  </si>
  <si>
    <t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</si>
  <si>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</si>
  <si>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</si>
  <si>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</si>
  <si>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</si>
  <si>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000 01 06 05 00 00 2600 500</t>
  </si>
  <si>
    <t>Предоставление бюджетных кредитов внутри страны в валюте Российской Федерации</t>
  </si>
  <si>
    <t>000 01 06 05 02 00 2600 540</t>
  </si>
  <si>
    <t>Предоставление бюджетных кредитов другим бюджетам бюджетной системы Российской Федерации в валюте Российской Федерации</t>
  </si>
  <si>
    <t>000 01 06 05 02 05 2602 540</t>
  </si>
  <si>
    <t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</si>
  <si>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000 01 00 00 00 00 0000 0000</t>
  </si>
  <si>
    <t>Итого источников внутреннего финансирования дефицита бюджетаТрофимовщинского сельского поселения Ромодановского муниципального района</t>
  </si>
  <si>
    <t>Привлечение средств</t>
  </si>
  <si>
    <t>Погашение основной суммы задолженности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</si>
</sst>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0.0"/>
    <numFmt numFmtId="167" formatCode="0"/>
    <numFmt numFmtId="168" formatCode="#,##0.0"/>
    <numFmt numFmtId="169" formatCode="0.00"/>
    <numFmt numFmtId="170" formatCode="#,##0.00"/>
  </numFmts>
  <fonts count="10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Verdana"/>
      <family val="2"/>
      <charset val="1"/>
    </font>
    <font>
      <b val="true"/>
      <sz val="12"/>
      <name val="Times New Roman"/>
      <family val="1"/>
      <charset val="204"/>
    </font>
    <font>
      <b val="true"/>
      <sz val="11.5"/>
      <name val="Times New Roman"/>
      <family val="1"/>
      <charset val="204"/>
    </font>
    <font>
      <sz val="1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00FF00"/>
        <bgColor rgb="FF33CC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7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4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4" fillId="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7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4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5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6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5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7" fillId="7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4" fillId="7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7" fillId="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6"/>
  <sheetViews>
    <sheetView windowProtection="false" showFormulas="false" showGridLines="true" showRowColHeaders="true" showZeros="true" rightToLeft="false" tabSelected="true" showOutlineSymbols="true" defaultGridColor="true" view="pageBreakPreview" topLeftCell="A71" colorId="64" zoomScale="85" zoomScaleNormal="100" zoomScalePageLayoutView="85" workbookViewId="0">
      <selection pane="topLeft" activeCell="C7" activeCellId="0" sqref="C7"/>
    </sheetView>
  </sheetViews>
  <sheetFormatPr defaultRowHeight="12.75"/>
  <cols>
    <col collapsed="false" hidden="false" max="1" min="1" style="1" width="31.4540816326531"/>
    <col collapsed="false" hidden="false" max="2" min="2" style="1" width="53.8622448979592"/>
    <col collapsed="false" hidden="false" max="3" min="3" style="1" width="14.7142857142857"/>
    <col collapsed="false" hidden="false" max="4" min="4" style="1" width="15.7959183673469"/>
    <col collapsed="false" hidden="false" max="5" min="5" style="1" width="15.2551020408163"/>
    <col collapsed="false" hidden="false" max="6" min="6" style="1" width="20.25"/>
    <col collapsed="false" hidden="false" max="7" min="7" style="1" width="14.5816326530612"/>
    <col collapsed="false" hidden="false" max="8" min="8" style="1" width="14.7142857142857"/>
    <col collapsed="false" hidden="false" max="1025" min="9" style="1" width="9.04591836734694"/>
  </cols>
  <sheetData>
    <row r="1" customFormat="false" ht="15.75" hidden="false" customHeight="false" outlineLevel="0" collapsed="false">
      <c r="A1" s="0"/>
      <c r="B1" s="2"/>
      <c r="C1" s="3" t="s">
        <v>0</v>
      </c>
      <c r="D1" s="3"/>
      <c r="E1" s="3"/>
      <c r="F1" s="4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41.25" hidden="false" customHeight="true" outlineLevel="0" collapsed="false">
      <c r="A2" s="0"/>
      <c r="B2" s="2"/>
      <c r="C2" s="5" t="s">
        <v>1</v>
      </c>
      <c r="D2" s="5"/>
      <c r="E2" s="5"/>
      <c r="F2" s="4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.75" hidden="false" customHeight="false" outlineLevel="0" collapsed="false">
      <c r="A3" s="0"/>
      <c r="B3" s="2"/>
      <c r="C3" s="3" t="s">
        <v>2</v>
      </c>
      <c r="D3" s="3"/>
      <c r="E3" s="3"/>
      <c r="F3" s="4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.75" hidden="false" customHeight="false" outlineLevel="0" collapsed="false">
      <c r="A4" s="0"/>
      <c r="B4" s="2"/>
      <c r="C4" s="3" t="s">
        <v>3</v>
      </c>
      <c r="D4" s="3"/>
      <c r="E4" s="3"/>
      <c r="F4" s="4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5.25" hidden="false" customHeight="true" outlineLevel="0" collapsed="false">
      <c r="A5" s="0"/>
      <c r="B5" s="2"/>
      <c r="C5" s="5" t="s">
        <v>4</v>
      </c>
      <c r="D5" s="5"/>
      <c r="E5" s="5"/>
      <c r="F5" s="4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36.75" hidden="false" customHeight="true" outlineLevel="0" collapsed="false">
      <c r="A6" s="0"/>
      <c r="B6" s="2"/>
      <c r="C6" s="5" t="s">
        <v>5</v>
      </c>
      <c r="D6" s="5"/>
      <c r="E6" s="5"/>
      <c r="F6" s="4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true" outlineLevel="0" collapsed="false">
      <c r="A7" s="0"/>
      <c r="B7" s="2"/>
      <c r="C7" s="3" t="s">
        <v>6</v>
      </c>
      <c r="D7" s="3"/>
      <c r="E7" s="3"/>
      <c r="F7" s="4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.75" hidden="false" customHeight="true" outlineLevel="0" collapsed="false">
      <c r="A8" s="0"/>
      <c r="B8" s="6" t="s">
        <v>7</v>
      </c>
      <c r="C8" s="7"/>
      <c r="D8" s="7"/>
      <c r="E8" s="7"/>
      <c r="F8" s="4" t="s">
        <v>8</v>
      </c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24" hidden="false" customHeight="true" outlineLevel="0" collapsed="false">
      <c r="A9" s="8"/>
      <c r="B9" s="8"/>
      <c r="C9" s="8"/>
      <c r="D9" s="8"/>
      <c r="E9" s="8"/>
      <c r="F9" s="4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66.75" hidden="false" customHeight="true" outlineLevel="0" collapsed="false">
      <c r="A10" s="9" t="s">
        <v>9</v>
      </c>
      <c r="B10" s="9"/>
      <c r="C10" s="9"/>
      <c r="D10" s="9"/>
      <c r="E10" s="9"/>
      <c r="F10" s="4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4.75" hidden="false" customHeight="true" outlineLevel="0" collapsed="false">
      <c r="A11" s="10"/>
      <c r="B11" s="4"/>
      <c r="C11" s="4"/>
      <c r="D11" s="4"/>
      <c r="E11" s="4"/>
      <c r="F11" s="4"/>
      <c r="G11" s="0"/>
      <c r="H11" s="4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6.25" hidden="false" customHeight="true" outlineLevel="0" collapsed="false">
      <c r="A12" s="11"/>
      <c r="B12" s="11"/>
      <c r="C12" s="11"/>
      <c r="D12" s="11"/>
      <c r="E12" s="11"/>
      <c r="F12" s="0"/>
      <c r="G12" s="0"/>
      <c r="H12" s="11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8.75" hidden="false" customHeight="true" outlineLevel="0" collapsed="false">
      <c r="A13" s="12" t="s">
        <v>10</v>
      </c>
      <c r="B13" s="13" t="s">
        <v>11</v>
      </c>
      <c r="C13" s="14" t="s">
        <v>12</v>
      </c>
      <c r="D13" s="14"/>
      <c r="E13" s="14"/>
      <c r="F13" s="0"/>
      <c r="G13" s="0"/>
      <c r="H13" s="15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73.5" hidden="false" customHeight="true" outlineLevel="0" collapsed="false">
      <c r="A14" s="12"/>
      <c r="B14" s="13"/>
      <c r="C14" s="16" t="s">
        <v>13</v>
      </c>
      <c r="D14" s="16" t="s">
        <v>14</v>
      </c>
      <c r="E14" s="16" t="s">
        <v>15</v>
      </c>
      <c r="F14" s="0"/>
      <c r="G14" s="0"/>
      <c r="H14" s="17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.75" hidden="true" customHeight="false" outlineLevel="0" collapsed="false">
      <c r="A15" s="14"/>
      <c r="B15" s="14"/>
      <c r="C15" s="14"/>
      <c r="D15" s="14"/>
      <c r="E15" s="14"/>
      <c r="F15" s="0"/>
      <c r="G15" s="0"/>
      <c r="H15" s="15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.75" hidden="true" customHeight="false" outlineLevel="0" collapsed="false">
      <c r="A16" s="18"/>
      <c r="B16" s="19"/>
      <c r="C16" s="19"/>
      <c r="D16" s="19"/>
      <c r="E16" s="20"/>
      <c r="F16" s="0"/>
      <c r="G16" s="0"/>
      <c r="H16" s="21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.75" hidden="false" customHeight="false" outlineLevel="0" collapsed="false">
      <c r="A17" s="22" t="s">
        <v>16</v>
      </c>
      <c r="B17" s="23" t="s">
        <v>17</v>
      </c>
      <c r="C17" s="23" t="s">
        <v>18</v>
      </c>
      <c r="D17" s="23" t="s">
        <v>19</v>
      </c>
      <c r="E17" s="24" t="n">
        <v>5</v>
      </c>
      <c r="F17" s="0"/>
      <c r="G17" s="0"/>
      <c r="H17" s="25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48" hidden="false" customHeight="true" outlineLevel="0" collapsed="false">
      <c r="A18" s="26" t="s">
        <v>20</v>
      </c>
      <c r="B18" s="27" t="s">
        <v>21</v>
      </c>
      <c r="C18" s="28" t="n">
        <f aca="false">C38</f>
        <v>81.9000000000001</v>
      </c>
      <c r="D18" s="29" t="n">
        <f aca="false">D38</f>
        <v>-99.1000000000004</v>
      </c>
      <c r="E18" s="29" t="n">
        <f aca="false">D18/C18*100</f>
        <v>-121.001221001221</v>
      </c>
      <c r="F18" s="0"/>
      <c r="G18" s="0"/>
      <c r="H18" s="3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s="34" customFormat="true" ht="28.5" hidden="true" customHeight="true" outlineLevel="0" collapsed="false">
      <c r="A19" s="31" t="s">
        <v>22</v>
      </c>
      <c r="B19" s="32" t="s">
        <v>23</v>
      </c>
      <c r="C19" s="33"/>
      <c r="D19" s="33"/>
      <c r="E19" s="33"/>
      <c r="H19" s="35"/>
    </row>
    <row r="20" customFormat="false" ht="35.25" hidden="true" customHeight="true" outlineLevel="0" collapsed="false">
      <c r="A20" s="26" t="s">
        <v>24</v>
      </c>
      <c r="B20" s="27" t="s">
        <v>25</v>
      </c>
      <c r="C20" s="28" t="n">
        <f aca="false">C21+C23</f>
        <v>0</v>
      </c>
      <c r="D20" s="28" t="n">
        <f aca="false">D21+D23</f>
        <v>0</v>
      </c>
      <c r="E20" s="28" t="n">
        <f aca="false">E21+E23</f>
        <v>0</v>
      </c>
      <c r="F20" s="0"/>
      <c r="G20" s="0"/>
      <c r="H20" s="36"/>
      <c r="I20" s="0"/>
    </row>
    <row r="21" customFormat="false" ht="31.5" hidden="true" customHeight="false" outlineLevel="0" collapsed="false">
      <c r="A21" s="31" t="s">
        <v>26</v>
      </c>
      <c r="B21" s="37" t="s">
        <v>27</v>
      </c>
      <c r="C21" s="33" t="n">
        <f aca="false">C22</f>
        <v>0</v>
      </c>
      <c r="D21" s="33" t="n">
        <f aca="false">D22</f>
        <v>0</v>
      </c>
      <c r="E21" s="33" t="n">
        <f aca="false">E22</f>
        <v>0</v>
      </c>
      <c r="F21" s="0"/>
      <c r="G21" s="0"/>
      <c r="H21" s="38"/>
      <c r="I21" s="0"/>
    </row>
    <row r="22" customFormat="false" ht="47.25" hidden="true" customHeight="false" outlineLevel="0" collapsed="false">
      <c r="A22" s="31" t="s">
        <v>28</v>
      </c>
      <c r="B22" s="37" t="s">
        <v>29</v>
      </c>
      <c r="C22" s="33"/>
      <c r="D22" s="33"/>
      <c r="E22" s="33" t="n">
        <v>0</v>
      </c>
      <c r="F22" s="0"/>
      <c r="G22" s="0"/>
      <c r="H22" s="38"/>
      <c r="I22" s="0"/>
    </row>
    <row r="23" customFormat="false" ht="35.25" hidden="true" customHeight="true" outlineLevel="0" collapsed="false">
      <c r="A23" s="31" t="s">
        <v>30</v>
      </c>
      <c r="B23" s="37" t="s">
        <v>31</v>
      </c>
      <c r="C23" s="33"/>
      <c r="D23" s="33"/>
      <c r="E23" s="33"/>
      <c r="F23" s="0"/>
      <c r="G23" s="0"/>
      <c r="H23" s="39"/>
      <c r="I23" s="0"/>
    </row>
    <row r="24" customFormat="false" ht="48" hidden="true" customHeight="true" outlineLevel="0" collapsed="false">
      <c r="A24" s="40" t="s">
        <v>32</v>
      </c>
      <c r="B24" s="37" t="s">
        <v>33</v>
      </c>
      <c r="C24" s="33"/>
      <c r="D24" s="33"/>
      <c r="E24" s="33"/>
      <c r="F24" s="0"/>
      <c r="G24" s="0"/>
      <c r="H24" s="39"/>
      <c r="I24" s="0"/>
    </row>
    <row r="25" customFormat="false" ht="31.5" hidden="false" customHeight="false" outlineLevel="0" collapsed="false">
      <c r="A25" s="26" t="s">
        <v>34</v>
      </c>
      <c r="B25" s="27" t="s">
        <v>35</v>
      </c>
      <c r="C25" s="28" t="n">
        <f aca="false">SUM(C26+C31)</f>
        <v>0</v>
      </c>
      <c r="D25" s="28" t="n">
        <f aca="false">SUM(D26+D31)</f>
        <v>0</v>
      </c>
      <c r="E25" s="41" t="n">
        <v>100</v>
      </c>
      <c r="F25" s="42"/>
      <c r="G25" s="42"/>
      <c r="H25" s="36"/>
      <c r="I25" s="15"/>
    </row>
    <row r="26" customFormat="false" ht="52.5" hidden="true" customHeight="true" outlineLevel="0" collapsed="false">
      <c r="A26" s="31" t="s">
        <v>36</v>
      </c>
      <c r="B26" s="37" t="s">
        <v>37</v>
      </c>
      <c r="C26" s="33" t="n">
        <f aca="false">C28+C29</f>
        <v>0</v>
      </c>
      <c r="D26" s="33" t="n">
        <f aca="false">D28+D29</f>
        <v>0</v>
      </c>
      <c r="E26" s="33" t="n">
        <f aca="false">E28+E29</f>
        <v>0</v>
      </c>
      <c r="F26" s="43"/>
      <c r="G26" s="43"/>
      <c r="H26" s="44"/>
      <c r="I26" s="15"/>
    </row>
    <row r="27" customFormat="false" ht="63" hidden="true" customHeight="true" outlineLevel="0" collapsed="false">
      <c r="A27" s="31" t="s">
        <v>38</v>
      </c>
      <c r="B27" s="37" t="s">
        <v>39</v>
      </c>
      <c r="C27" s="33" t="n">
        <f aca="false">C26</f>
        <v>0</v>
      </c>
      <c r="D27" s="33" t="n">
        <f aca="false">D26</f>
        <v>0</v>
      </c>
      <c r="E27" s="45" t="n">
        <f aca="false">E26</f>
        <v>0</v>
      </c>
      <c r="F27" s="43"/>
      <c r="G27" s="43"/>
      <c r="H27" s="44"/>
      <c r="I27" s="15"/>
    </row>
    <row r="28" customFormat="false" ht="110.25" hidden="true" customHeight="true" outlineLevel="0" collapsed="false">
      <c r="A28" s="31" t="s">
        <v>40</v>
      </c>
      <c r="B28" s="37" t="s">
        <v>41</v>
      </c>
      <c r="C28" s="33"/>
      <c r="D28" s="33"/>
      <c r="E28" s="45"/>
      <c r="F28" s="43"/>
      <c r="G28" s="43"/>
      <c r="H28" s="44"/>
      <c r="I28" s="15"/>
    </row>
    <row r="29" customFormat="false" ht="110.25" hidden="true" customHeight="true" outlineLevel="0" collapsed="false">
      <c r="A29" s="31" t="s">
        <v>42</v>
      </c>
      <c r="B29" s="37" t="s">
        <v>43</v>
      </c>
      <c r="C29" s="33"/>
      <c r="D29" s="33"/>
      <c r="E29" s="45"/>
      <c r="F29" s="43"/>
      <c r="G29" s="43"/>
      <c r="H29" s="44"/>
      <c r="I29" s="15"/>
    </row>
    <row r="30" customFormat="false" ht="48.75" hidden="false" customHeight="true" outlineLevel="0" collapsed="false">
      <c r="A30" s="26" t="s">
        <v>44</v>
      </c>
      <c r="B30" s="46" t="s">
        <v>45</v>
      </c>
      <c r="C30" s="33" t="n">
        <f aca="false">C31</f>
        <v>0</v>
      </c>
      <c r="D30" s="33" t="n">
        <f aca="false">D31</f>
        <v>0</v>
      </c>
      <c r="E30" s="33" t="n">
        <v>0</v>
      </c>
      <c r="F30" s="43"/>
      <c r="G30" s="43"/>
      <c r="H30" s="44"/>
      <c r="I30" s="15"/>
    </row>
    <row r="31" customFormat="false" ht="47.25" hidden="false" customHeight="false" outlineLevel="0" collapsed="false">
      <c r="A31" s="31" t="s">
        <v>46</v>
      </c>
      <c r="B31" s="37" t="s">
        <v>47</v>
      </c>
      <c r="C31" s="33" t="n">
        <f aca="false">C32</f>
        <v>0</v>
      </c>
      <c r="D31" s="45" t="n">
        <f aca="false">D32</f>
        <v>0</v>
      </c>
      <c r="E31" s="45" t="n">
        <v>0</v>
      </c>
      <c r="F31" s="47"/>
      <c r="G31" s="15"/>
      <c r="H31" s="48"/>
      <c r="I31" s="15"/>
    </row>
    <row r="32" customFormat="false" ht="63" hidden="false" customHeight="false" outlineLevel="0" collapsed="false">
      <c r="A32" s="31" t="s">
        <v>48</v>
      </c>
      <c r="B32" s="49" t="s">
        <v>49</v>
      </c>
      <c r="C32" s="33" t="n">
        <v>0</v>
      </c>
      <c r="D32" s="45" t="n">
        <v>0</v>
      </c>
      <c r="E32" s="33" t="n">
        <v>0</v>
      </c>
      <c r="F32" s="47"/>
      <c r="G32" s="15"/>
      <c r="H32" s="48"/>
      <c r="I32" s="15"/>
    </row>
    <row r="33" customFormat="false" ht="111" hidden="true" customHeight="true" outlineLevel="0" collapsed="false">
      <c r="A33" s="31" t="s">
        <v>50</v>
      </c>
      <c r="B33" s="37" t="s">
        <v>51</v>
      </c>
      <c r="C33" s="33"/>
      <c r="D33" s="33"/>
      <c r="E33" s="45"/>
      <c r="F33" s="47"/>
      <c r="G33" s="15"/>
      <c r="H33" s="39"/>
      <c r="I33" s="15"/>
    </row>
    <row r="34" customFormat="false" ht="111" hidden="true" customHeight="true" outlineLevel="0" collapsed="false">
      <c r="A34" s="31" t="s">
        <v>52</v>
      </c>
      <c r="B34" s="37" t="s">
        <v>53</v>
      </c>
      <c r="C34" s="33"/>
      <c r="D34" s="33"/>
      <c r="E34" s="45"/>
      <c r="F34" s="47"/>
      <c r="G34" s="15"/>
      <c r="H34" s="39"/>
      <c r="I34" s="15"/>
    </row>
    <row r="35" customFormat="false" ht="126.75" hidden="true" customHeight="true" outlineLevel="0" collapsed="false">
      <c r="A35" s="31" t="s">
        <v>54</v>
      </c>
      <c r="B35" s="37" t="s">
        <v>55</v>
      </c>
      <c r="C35" s="33" t="n">
        <v>0</v>
      </c>
      <c r="D35" s="33"/>
      <c r="E35" s="45" t="n">
        <v>0</v>
      </c>
      <c r="F35" s="47"/>
      <c r="G35" s="15"/>
      <c r="H35" s="39"/>
      <c r="I35" s="15"/>
    </row>
    <row r="36" customFormat="false" ht="144" hidden="true" customHeight="true" outlineLevel="0" collapsed="false">
      <c r="A36" s="31" t="s">
        <v>56</v>
      </c>
      <c r="B36" s="37" t="s">
        <v>57</v>
      </c>
      <c r="C36" s="33"/>
      <c r="D36" s="33" t="n">
        <v>0</v>
      </c>
      <c r="E36" s="45" t="n">
        <v>0</v>
      </c>
      <c r="F36" s="47"/>
      <c r="G36" s="15"/>
      <c r="H36" s="39"/>
      <c r="I36" s="15"/>
    </row>
    <row r="37" customFormat="false" ht="99" hidden="true" customHeight="true" outlineLevel="0" collapsed="false">
      <c r="A37" s="31" t="s">
        <v>58</v>
      </c>
      <c r="B37" s="37" t="s">
        <v>59</v>
      </c>
      <c r="C37" s="33"/>
      <c r="D37" s="33" t="n">
        <v>0</v>
      </c>
      <c r="E37" s="45" t="n">
        <v>0</v>
      </c>
      <c r="F37" s="47"/>
      <c r="G37" s="15"/>
      <c r="H37" s="39"/>
      <c r="I37" s="15"/>
    </row>
    <row r="38" customFormat="false" ht="31.5" hidden="false" customHeight="false" outlineLevel="0" collapsed="false">
      <c r="A38" s="26" t="s">
        <v>60</v>
      </c>
      <c r="B38" s="27" t="s">
        <v>61</v>
      </c>
      <c r="C38" s="28" t="n">
        <f aca="false">C48+C39</f>
        <v>81.9000000000001</v>
      </c>
      <c r="D38" s="28" t="n">
        <f aca="false">D48+D42</f>
        <v>-99.1000000000004</v>
      </c>
      <c r="E38" s="29" t="n">
        <v>-121</v>
      </c>
      <c r="F38" s="47"/>
      <c r="G38" s="15"/>
      <c r="H38" s="36"/>
      <c r="I38" s="15"/>
    </row>
    <row r="39" customFormat="false" ht="15.75" hidden="false" customHeight="false" outlineLevel="0" collapsed="false">
      <c r="A39" s="26" t="s">
        <v>62</v>
      </c>
      <c r="B39" s="27" t="s">
        <v>63</v>
      </c>
      <c r="C39" s="28" t="n">
        <f aca="false">C42</f>
        <v>-2401.2</v>
      </c>
      <c r="D39" s="28" t="n">
        <f aca="false">D42</f>
        <v>-2562.8</v>
      </c>
      <c r="E39" s="29" t="n">
        <f aca="false">E40</f>
        <v>-106.7</v>
      </c>
      <c r="F39" s="47"/>
      <c r="G39" s="15"/>
      <c r="H39" s="36"/>
      <c r="I39" s="15"/>
    </row>
    <row r="40" customFormat="false" ht="15.75" hidden="false" customHeight="false" outlineLevel="0" collapsed="false">
      <c r="A40" s="31" t="s">
        <v>64</v>
      </c>
      <c r="B40" s="37" t="s">
        <v>65</v>
      </c>
      <c r="C40" s="33" t="n">
        <f aca="false">C42</f>
        <v>-2401.2</v>
      </c>
      <c r="D40" s="33" t="n">
        <f aca="false">D42</f>
        <v>-2562.8</v>
      </c>
      <c r="E40" s="50" t="n">
        <f aca="false">E41</f>
        <v>-106.7</v>
      </c>
      <c r="F40" s="47"/>
      <c r="G40" s="51"/>
      <c r="H40" s="38"/>
    </row>
    <row r="41" customFormat="false" ht="31.5" hidden="false" customHeight="false" outlineLevel="0" collapsed="false">
      <c r="A41" s="31" t="s">
        <v>66</v>
      </c>
      <c r="B41" s="37" t="s">
        <v>67</v>
      </c>
      <c r="C41" s="33" t="n">
        <f aca="false">C42</f>
        <v>-2401.2</v>
      </c>
      <c r="D41" s="33" t="n">
        <f aca="false">D42</f>
        <v>-2562.8</v>
      </c>
      <c r="E41" s="50" t="n">
        <f aca="false">E42</f>
        <v>-106.7</v>
      </c>
      <c r="F41" s="47"/>
      <c r="G41" s="51"/>
      <c r="H41" s="38"/>
    </row>
    <row r="42" customFormat="false" ht="21.75" hidden="false" customHeight="true" outlineLevel="0" collapsed="false">
      <c r="A42" s="31" t="s">
        <v>68</v>
      </c>
      <c r="B42" s="37" t="s">
        <v>69</v>
      </c>
      <c r="C42" s="33" t="n">
        <v>-2401.2</v>
      </c>
      <c r="D42" s="33" t="n">
        <v>-2562.8</v>
      </c>
      <c r="E42" s="33" t="n">
        <v>-106.7</v>
      </c>
      <c r="F42" s="47"/>
      <c r="G42" s="51"/>
      <c r="H42" s="38"/>
    </row>
    <row r="43" customFormat="false" ht="10.5" hidden="false" customHeight="true" outlineLevel="0" collapsed="false">
      <c r="A43" s="31"/>
      <c r="B43" s="37"/>
      <c r="C43" s="33"/>
      <c r="D43" s="33"/>
      <c r="E43" s="33"/>
      <c r="F43" s="47"/>
      <c r="G43" s="51"/>
      <c r="H43" s="38"/>
    </row>
    <row r="44" customFormat="false" ht="15.75" hidden="false" customHeight="false" outlineLevel="0" collapsed="false">
      <c r="A44" s="26" t="s">
        <v>70</v>
      </c>
      <c r="B44" s="27" t="s">
        <v>71</v>
      </c>
      <c r="C44" s="28" t="n">
        <f aca="false">C45</f>
        <v>2483.1</v>
      </c>
      <c r="D44" s="28" t="n">
        <f aca="false">D45</f>
        <v>2463.7</v>
      </c>
      <c r="E44" s="28" t="n">
        <f aca="false">E45</f>
        <v>99.2</v>
      </c>
      <c r="F44" s="47"/>
      <c r="G44" s="51"/>
      <c r="H44" s="36"/>
    </row>
    <row r="45" customFormat="false" ht="15.75" hidden="false" customHeight="false" outlineLevel="0" collapsed="false">
      <c r="A45" s="26" t="s">
        <v>72</v>
      </c>
      <c r="B45" s="37" t="s">
        <v>73</v>
      </c>
      <c r="C45" s="33" t="n">
        <f aca="false">C48</f>
        <v>2483.1</v>
      </c>
      <c r="D45" s="33" t="n">
        <f aca="false">D46</f>
        <v>2463.7</v>
      </c>
      <c r="E45" s="33" t="n">
        <f aca="false">E46</f>
        <v>99.2</v>
      </c>
      <c r="F45" s="47"/>
      <c r="G45" s="51"/>
      <c r="H45" s="38"/>
    </row>
    <row r="46" customFormat="false" ht="15.75" hidden="false" customHeight="true" outlineLevel="0" collapsed="false">
      <c r="A46" s="31" t="s">
        <v>74</v>
      </c>
      <c r="B46" s="37" t="s">
        <v>75</v>
      </c>
      <c r="C46" s="33" t="n">
        <f aca="false">C48</f>
        <v>2483.1</v>
      </c>
      <c r="D46" s="33" t="n">
        <f aca="false">D48</f>
        <v>2463.7</v>
      </c>
      <c r="E46" s="50" t="n">
        <f aca="false">E48</f>
        <v>99.2</v>
      </c>
      <c r="F46" s="47"/>
      <c r="G46" s="51"/>
      <c r="H46" s="38"/>
    </row>
    <row r="47" customFormat="false" ht="15.75" hidden="false" customHeight="true" outlineLevel="0" collapsed="false">
      <c r="A47" s="31"/>
      <c r="B47" s="37"/>
      <c r="C47" s="33"/>
      <c r="D47" s="33"/>
      <c r="E47" s="50"/>
      <c r="F47" s="47"/>
      <c r="G47" s="51"/>
      <c r="H47" s="38"/>
    </row>
    <row r="48" customFormat="false" ht="31.5" hidden="false" customHeight="false" outlineLevel="0" collapsed="false">
      <c r="A48" s="31" t="s">
        <v>76</v>
      </c>
      <c r="B48" s="37" t="s">
        <v>77</v>
      </c>
      <c r="C48" s="33" t="n">
        <v>2483.1</v>
      </c>
      <c r="D48" s="33" t="n">
        <v>2463.7</v>
      </c>
      <c r="E48" s="33" t="n">
        <v>99.2</v>
      </c>
      <c r="F48" s="47"/>
      <c r="G48" s="51"/>
      <c r="H48" s="38"/>
    </row>
    <row r="49" customFormat="false" ht="31.5" hidden="false" customHeight="false" outlineLevel="0" collapsed="false">
      <c r="A49" s="26" t="s">
        <v>78</v>
      </c>
      <c r="B49" s="27" t="s">
        <v>79</v>
      </c>
      <c r="C49" s="28" t="n">
        <f aca="false">C53+C55+C50</f>
        <v>0</v>
      </c>
      <c r="D49" s="28"/>
      <c r="E49" s="29"/>
      <c r="F49" s="47"/>
      <c r="G49" s="51"/>
      <c r="H49" s="52"/>
    </row>
    <row r="50" customFormat="false" ht="47.25" hidden="true" customHeight="false" outlineLevel="0" collapsed="false">
      <c r="A50" s="26" t="s">
        <v>80</v>
      </c>
      <c r="B50" s="27" t="s">
        <v>81</v>
      </c>
      <c r="C50" s="28" t="n">
        <f aca="false">C52</f>
        <v>0</v>
      </c>
      <c r="D50" s="28"/>
      <c r="E50" s="28"/>
      <c r="F50" s="47"/>
      <c r="G50" s="51"/>
      <c r="H50" s="53"/>
    </row>
    <row r="51" customFormat="false" ht="47.25" hidden="true" customHeight="false" outlineLevel="0" collapsed="false">
      <c r="A51" s="31" t="s">
        <v>82</v>
      </c>
      <c r="B51" s="37" t="s">
        <v>83</v>
      </c>
      <c r="C51" s="33" t="n">
        <f aca="false">C52</f>
        <v>0</v>
      </c>
      <c r="D51" s="33"/>
      <c r="E51" s="33"/>
      <c r="F51" s="47"/>
      <c r="G51" s="51"/>
      <c r="H51" s="54"/>
    </row>
    <row r="52" customFormat="false" ht="47.25" hidden="true" customHeight="false" outlineLevel="0" collapsed="false">
      <c r="A52" s="31" t="s">
        <v>84</v>
      </c>
      <c r="B52" s="37" t="s">
        <v>85</v>
      </c>
      <c r="C52" s="33"/>
      <c r="D52" s="33"/>
      <c r="E52" s="33"/>
      <c r="F52" s="47"/>
      <c r="G52" s="51"/>
      <c r="H52" s="54"/>
    </row>
    <row r="53" customFormat="false" ht="31.5" hidden="true" customHeight="false" outlineLevel="0" collapsed="false">
      <c r="A53" s="31" t="s">
        <v>86</v>
      </c>
      <c r="B53" s="27" t="s">
        <v>87</v>
      </c>
      <c r="C53" s="28" t="n">
        <f aca="false">SUM(C54)</f>
        <v>0</v>
      </c>
      <c r="D53" s="28"/>
      <c r="E53" s="28"/>
      <c r="F53" s="47"/>
      <c r="G53" s="51"/>
      <c r="H53" s="55"/>
    </row>
    <row r="54" customFormat="false" ht="110.25" hidden="true" customHeight="false" outlineLevel="0" collapsed="false">
      <c r="A54" s="31" t="s">
        <v>88</v>
      </c>
      <c r="B54" s="37" t="s">
        <v>89</v>
      </c>
      <c r="C54" s="33"/>
      <c r="D54" s="33"/>
      <c r="E54" s="33"/>
      <c r="F54" s="47"/>
      <c r="G54" s="51"/>
      <c r="H54" s="39"/>
    </row>
    <row r="55" customFormat="false" ht="31.5" hidden="false" customHeight="false" outlineLevel="0" collapsed="false">
      <c r="A55" s="26" t="s">
        <v>90</v>
      </c>
      <c r="B55" s="56" t="s">
        <v>91</v>
      </c>
      <c r="C55" s="28" t="n">
        <f aca="false">C56+C62</f>
        <v>0</v>
      </c>
      <c r="D55" s="28"/>
      <c r="E55" s="28"/>
      <c r="F55" s="47"/>
      <c r="G55" s="51"/>
      <c r="H55" s="53"/>
    </row>
    <row r="56" customFormat="false" ht="38.25" hidden="false" customHeight="true" outlineLevel="0" collapsed="false">
      <c r="A56" s="31" t="s">
        <v>92</v>
      </c>
      <c r="B56" s="32" t="s">
        <v>93</v>
      </c>
      <c r="C56" s="33" t="n">
        <f aca="false">C61</f>
        <v>0</v>
      </c>
      <c r="D56" s="50"/>
      <c r="E56" s="50"/>
      <c r="F56" s="47"/>
      <c r="G56" s="51"/>
      <c r="H56" s="54"/>
    </row>
    <row r="57" customFormat="false" ht="81" hidden="true" customHeight="true" outlineLevel="0" collapsed="false">
      <c r="A57" s="31" t="s">
        <v>94</v>
      </c>
      <c r="B57" s="32" t="s">
        <v>95</v>
      </c>
      <c r="C57" s="33" t="n">
        <f aca="false">C58</f>
        <v>0</v>
      </c>
      <c r="D57" s="50"/>
      <c r="E57" s="50"/>
      <c r="F57" s="47"/>
      <c r="G57" s="51"/>
      <c r="H57" s="54"/>
    </row>
    <row r="58" customFormat="false" ht="69" hidden="true" customHeight="true" outlineLevel="0" collapsed="false">
      <c r="A58" s="31" t="s">
        <v>96</v>
      </c>
      <c r="B58" s="32" t="s">
        <v>97</v>
      </c>
      <c r="C58" s="33" t="n">
        <f aca="false">C59</f>
        <v>0</v>
      </c>
      <c r="D58" s="50"/>
      <c r="E58" s="50"/>
      <c r="F58" s="47"/>
      <c r="G58" s="51"/>
      <c r="H58" s="54"/>
    </row>
    <row r="59" customFormat="false" ht="78" hidden="true" customHeight="true" outlineLevel="0" collapsed="false">
      <c r="A59" s="31" t="s">
        <v>96</v>
      </c>
      <c r="B59" s="32" t="s">
        <v>95</v>
      </c>
      <c r="C59" s="33"/>
      <c r="D59" s="50"/>
      <c r="E59" s="50"/>
      <c r="F59" s="47"/>
      <c r="G59" s="51"/>
      <c r="H59" s="54"/>
    </row>
    <row r="60" customFormat="false" ht="51.75" hidden="false" customHeight="true" outlineLevel="0" collapsed="false">
      <c r="A60" s="31" t="s">
        <v>98</v>
      </c>
      <c r="B60" s="46" t="s">
        <v>99</v>
      </c>
      <c r="C60" s="33" t="n">
        <f aca="false">C61</f>
        <v>0</v>
      </c>
      <c r="D60" s="50"/>
      <c r="E60" s="50"/>
      <c r="F60" s="47"/>
      <c r="G60" s="51"/>
      <c r="H60" s="54"/>
    </row>
    <row r="61" customFormat="false" ht="63.75" hidden="false" customHeight="true" outlineLevel="0" collapsed="false">
      <c r="A61" s="31" t="s">
        <v>100</v>
      </c>
      <c r="B61" s="57" t="s">
        <v>101</v>
      </c>
      <c r="C61" s="33" t="n">
        <v>0</v>
      </c>
      <c r="D61" s="50"/>
      <c r="E61" s="50"/>
      <c r="F61" s="47"/>
      <c r="G61" s="51"/>
      <c r="H61" s="54"/>
    </row>
    <row r="62" customFormat="false" ht="31.5" hidden="true" customHeight="false" outlineLevel="0" collapsed="false">
      <c r="A62" s="40" t="s">
        <v>102</v>
      </c>
      <c r="B62" s="32" t="s">
        <v>103</v>
      </c>
      <c r="C62" s="33" t="n">
        <f aca="false">C64</f>
        <v>0</v>
      </c>
      <c r="D62" s="45" t="n">
        <f aca="false">D64</f>
        <v>0</v>
      </c>
      <c r="E62" s="45" t="n">
        <f aca="false">E64</f>
        <v>0</v>
      </c>
      <c r="F62" s="58"/>
      <c r="G62" s="0"/>
      <c r="H62" s="54"/>
    </row>
    <row r="63" customFormat="false" ht="47.25" hidden="true" customHeight="false" outlineLevel="0" collapsed="false">
      <c r="A63" s="40" t="s">
        <v>104</v>
      </c>
      <c r="B63" s="32" t="s">
        <v>105</v>
      </c>
      <c r="C63" s="33" t="n">
        <f aca="false">C64</f>
        <v>0</v>
      </c>
      <c r="D63" s="45" t="n">
        <f aca="false">D64</f>
        <v>0</v>
      </c>
      <c r="E63" s="45" t="n">
        <f aca="false">E64</f>
        <v>0</v>
      </c>
      <c r="F63" s="58"/>
      <c r="G63" s="59"/>
      <c r="H63" s="54"/>
    </row>
    <row r="64" customFormat="false" ht="126.75" hidden="true" customHeight="true" outlineLevel="0" collapsed="false">
      <c r="A64" s="40" t="s">
        <v>106</v>
      </c>
      <c r="B64" s="37" t="s">
        <v>107</v>
      </c>
      <c r="C64" s="33"/>
      <c r="D64" s="45"/>
      <c r="E64" s="45"/>
      <c r="F64" s="58"/>
      <c r="G64" s="0"/>
      <c r="H64" s="54"/>
    </row>
    <row r="65" customFormat="false" ht="47.25" hidden="false" customHeight="false" outlineLevel="0" collapsed="false">
      <c r="A65" s="31" t="s">
        <v>108</v>
      </c>
      <c r="B65" s="60" t="s">
        <v>109</v>
      </c>
      <c r="C65" s="61" t="n">
        <f aca="false">C18</f>
        <v>81.9000000000001</v>
      </c>
      <c r="D65" s="61" t="n">
        <f aca="false">D18</f>
        <v>-99.1000000000004</v>
      </c>
      <c r="E65" s="61" t="n">
        <f aca="false">E18</f>
        <v>-121.001221001221</v>
      </c>
      <c r="F65" s="58"/>
      <c r="G65" s="59"/>
      <c r="H65" s="62"/>
    </row>
    <row r="66" customFormat="false" ht="15.75" hidden="false" customHeight="false" outlineLevel="0" collapsed="false">
      <c r="A66" s="63"/>
      <c r="B66" s="60" t="s">
        <v>110</v>
      </c>
      <c r="C66" s="61" t="n">
        <v>0</v>
      </c>
      <c r="D66" s="61" t="n">
        <f aca="false">SUM(D21+D26)</f>
        <v>0</v>
      </c>
      <c r="E66" s="61" t="n">
        <f aca="false">SUM(E21+E26)</f>
        <v>0</v>
      </c>
      <c r="F66" s="58"/>
      <c r="H66" s="62"/>
    </row>
    <row r="67" customFormat="false" ht="15.75" hidden="false" customHeight="false" outlineLevel="0" collapsed="false">
      <c r="A67" s="63"/>
      <c r="B67" s="60" t="s">
        <v>111</v>
      </c>
      <c r="C67" s="61" t="n">
        <f aca="false">SUM(C23+C32)</f>
        <v>0</v>
      </c>
      <c r="D67" s="61" t="n">
        <f aca="false">SUM(D23+D32)</f>
        <v>0</v>
      </c>
      <c r="E67" s="61" t="n">
        <f aca="false">SUM(E23+E32)</f>
        <v>0</v>
      </c>
      <c r="H67" s="62"/>
    </row>
    <row r="70" customFormat="false" ht="18.75" hidden="false" customHeight="true" outlineLevel="0" collapsed="false"/>
    <row r="74" customFormat="false" ht="36.75" hidden="false" customHeight="true" outlineLevel="0" collapsed="false"/>
    <row r="75" customFormat="false" ht="29.25" hidden="false" customHeight="true" outlineLevel="0" collapsed="false"/>
    <row r="1048576" customFormat="false" ht="12.75" hidden="false" customHeight="false" outlineLevel="0" collapsed="false"/>
  </sheetData>
  <mergeCells count="27">
    <mergeCell ref="C1:E1"/>
    <mergeCell ref="C2:E2"/>
    <mergeCell ref="C3:E3"/>
    <mergeCell ref="C4:E4"/>
    <mergeCell ref="C5:E5"/>
    <mergeCell ref="C6:E6"/>
    <mergeCell ref="C7:E7"/>
    <mergeCell ref="C8:E8"/>
    <mergeCell ref="B9:E9"/>
    <mergeCell ref="A10:E10"/>
    <mergeCell ref="A13:A14"/>
    <mergeCell ref="B13:B14"/>
    <mergeCell ref="C13:E13"/>
    <mergeCell ref="A15:E15"/>
    <mergeCell ref="F25:G25"/>
    <mergeCell ref="A42:A43"/>
    <mergeCell ref="B42:B43"/>
    <mergeCell ref="C42:C43"/>
    <mergeCell ref="D42:D43"/>
    <mergeCell ref="E42:E43"/>
    <mergeCell ref="H42:H43"/>
    <mergeCell ref="A46:A47"/>
    <mergeCell ref="B46:B47"/>
    <mergeCell ref="C46:C47"/>
    <mergeCell ref="D46:D47"/>
    <mergeCell ref="E46:E47"/>
    <mergeCell ref="H46:H47"/>
  </mergeCells>
  <conditionalFormatting sqref="A11;D1:D3">
    <cfRule type="expression" priority="2" aboveAverage="0" equalAverage="0" bottom="0" percent="0" rank="0" text="" dxfId="0">
      <formula>$F1&lt;&gt;""</formula>
    </cfRule>
  </conditionalFormatting>
  <conditionalFormatting sqref="H1:H8">
    <cfRule type="expression" priority="3" aboveAverage="0" equalAverage="0" bottom="0" percent="0" rank="0" text="" dxfId="1">
      <formula>$G1&lt;&gt;""</formula>
    </cfRule>
  </conditionalFormatting>
  <printOptions headings="false" gridLines="false" gridLinesSet="true" horizontalCentered="false" verticalCentered="false"/>
  <pageMargins left="0.590277777777778" right="0.315277777777778" top="0.511805555555555" bottom="0.275694444444444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LibreOffice/5.0.2.2$Windows_X86_64 LibreOffice_project/37b43f919e4de5eeaca9b9755ed688758a8251fe</Application>
  <Company>Минфин РМ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2004-10-10T12:04:04Z</dcterms:created>
  <dc:creator>Щёголев</dc:creator>
  <dc:language>ru-RU</dc:language>
  <cp:lastPrinted>2022-03-18T12:52:56Z</cp:lastPrinted>
  <dcterms:modified xsi:type="dcterms:W3CDTF">2023-05-18T15:01:50Z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Минфин РМ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