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Решение об исполнении 2024\"/>
    </mc:Choice>
  </mc:AlternateContent>
  <xr:revisionPtr revIDLastSave="0" documentId="13_ncr:1_{61BDECA9-C09D-4007-A4A0-3AF2D33A5BE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42" i="1"/>
  <c r="E41" i="1" s="1"/>
  <c r="E40" i="1" s="1"/>
  <c r="E39" i="1" s="1"/>
  <c r="E48" i="1"/>
  <c r="E46" i="1" s="1"/>
  <c r="E45" i="1" s="1"/>
  <c r="E44" i="1" s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67" i="1"/>
  <c r="D21" i="1"/>
  <c r="D66" i="1" s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67" i="1"/>
  <c r="C27" i="1"/>
  <c r="E66" i="1" l="1"/>
  <c r="E20" i="1"/>
  <c r="D25" i="1"/>
  <c r="D18" i="1" s="1"/>
  <c r="D65" i="1" s="1"/>
  <c r="C25" i="1"/>
  <c r="C18" i="1" s="1"/>
  <c r="C65" i="1" s="1"/>
  <c r="E18" i="1" l="1"/>
  <c r="E65" i="1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<sst xmlns="http://schemas.openxmlformats.org/spreadsheetml/2006/main" count="114" uniqueCount="112">
  <si>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</si>
  <si>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</si>
  <si>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</si>
  <si>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</si>
  <si>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</si>
  <si>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</si>
  <si>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</si>
  <si>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</si>
  <si>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</si>
  <si>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</si>
  <si>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</si>
  <si>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</si>
  <si>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</si>
  <si>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</si>
  <si>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</si>
  <si>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</si>
  <si>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</si>
  <si>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</si>
  <si>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</si>
  <si>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</si>
  <si>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</si>
  <si>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</si>
  <si>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</si>
  <si>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</si>
  <si>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</si>
  <si>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</si>
  <si>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</si>
  <si>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</si>
  <si>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</si>
  <si>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</si>
  <si>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</si>
  <si>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</si>
  <si>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</si>
  <si>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</si>
  <si>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</si>
  <si>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</si>
  <si>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</si>
  <si>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</si>
  <si>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</si>
  <si>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</si>
  <si>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</si>
  <si>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</si>
  <si>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</si>
  <si>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</si>
  <si>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</si>
  <si>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</si>
  <si>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</si>
  <si>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</si>
  <si>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</si>
  <si>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</si>
  <si>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</si>
  <si>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</si>
  <si>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</si>
  <si>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</si>
  <si>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</si>
  <si>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</si>
  <si>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</si>
  <si>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</si>
  <si>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</si>
  <si>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</si>
  <si>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</si>
  <si>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</si>
  <si>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</si>
  <si>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</si>
  <si>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</si>
  <si>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</si>
  <si>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</si>
  <si>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</si>
  <si>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</si>
  <si>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</si>
  <si>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</si>
  <si>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</si>
  <si>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</si>
  <si>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</si>
  <si>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</si>
  <si>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</si>
  <si>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</si>
  <si>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</si>
  <si>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</si>
  <si>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</si>
  <si>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</si>
  <si>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</si>
  <si>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</si>
  <si>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</si>
  <si>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</si>
  <si>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</si>
  <si>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</si>
  <si>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</si>
  <si>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</si>
  <si>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</si>
  <si>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</si>
  <si>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</si>
  <si>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</si>
  <si>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</si>
  <si>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</si>
  <si>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</si>
  <si>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</si>
  <si>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</si>
  <si>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бюджетаАнненковского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</si>
  <si>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</si>
  <si>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</si>
  <si>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</si>
  <si>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</si>
  <si>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</si>
  <si>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</si>
  <si>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Итого источников внутреннего финансирования дефицита бюджета Анненковского сельского поселения Ромодановского муниципального района</t>
  </si>
  <si>
    <t xml:space="preserve">к  решению  Совета депутатов Анненковского сельского поселения  </t>
  </si>
  <si>
    <t>(тыс.рублей)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</si>
  <si>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</si>
  <si>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</si>
  <si>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2024 год" </t>
  </si>
  <si>
    <t xml:space="preserve">      ИСТОЧНИКИ  ФИНАНСИРОВАНИЯ ДЕФИЦИТА БЮДЖЕТА АННЕНКОВСКОГО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</si>
</sst>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zoomScale="85" zoomScaleNormal="100" zoomScaleSheetLayoutView="85" workbookViewId="0">
      <selection activeCell="H14" sqref="H14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55" t="s">
        <v>97</v>
      </c>
      <c r="D1" s="55"/>
      <c r="E1" s="55"/>
      <c r="F1"/>
    </row>
    <row r="2" spans="1:8" ht="39" customHeight="1" x14ac:dyDescent="0.2">
      <c r="A2" s="25"/>
      <c r="B2" s="26"/>
      <c r="C2" s="56" t="s">
        <v>106</v>
      </c>
      <c r="D2" s="56"/>
      <c r="E2" s="56"/>
      <c r="F2"/>
    </row>
    <row r="3" spans="1:8" x14ac:dyDescent="0.2">
      <c r="A3" s="25"/>
      <c r="B3" s="26"/>
      <c r="C3" s="55" t="s">
        <v>80</v>
      </c>
      <c r="D3" s="55"/>
      <c r="E3" s="55"/>
      <c r="F3"/>
    </row>
    <row r="4" spans="1:8" x14ac:dyDescent="0.2">
      <c r="A4" s="25"/>
      <c r="B4" s="26"/>
      <c r="C4" s="55" t="s">
        <v>81</v>
      </c>
      <c r="D4" s="55"/>
      <c r="E4" s="55"/>
      <c r="F4"/>
    </row>
    <row r="5" spans="1:8" ht="48.75" customHeight="1" x14ac:dyDescent="0.2">
      <c r="A5" s="25"/>
      <c r="B5" s="26"/>
      <c r="C5" s="56" t="s">
        <v>98</v>
      </c>
      <c r="D5" s="56"/>
      <c r="E5" s="56"/>
      <c r="F5"/>
    </row>
    <row r="6" spans="1:8" ht="36.75" customHeight="1" x14ac:dyDescent="0.2">
      <c r="A6" s="25"/>
      <c r="B6" s="26"/>
      <c r="C6" s="56" t="s">
        <v>110</v>
      </c>
      <c r="D6" s="56"/>
      <c r="E6" s="56"/>
      <c r="F6"/>
    </row>
    <row r="7" spans="1:8" ht="15.75" customHeight="1" x14ac:dyDescent="0.2">
      <c r="A7" s="25"/>
      <c r="B7" s="26"/>
      <c r="C7" s="55"/>
      <c r="D7" s="55"/>
      <c r="E7" s="55"/>
      <c r="F7"/>
    </row>
    <row r="8" spans="1:8" ht="15.75" customHeight="1" x14ac:dyDescent="0.2">
      <c r="A8" s="25"/>
      <c r="B8" s="27" t="s">
        <v>96</v>
      </c>
      <c r="C8" s="64"/>
      <c r="D8" s="64"/>
      <c r="E8" s="64"/>
      <c r="F8" t="s">
        <v>82</v>
      </c>
    </row>
    <row r="9" spans="1:8" ht="24" customHeight="1" x14ac:dyDescent="0.2">
      <c r="A9" s="28"/>
      <c r="B9" s="62"/>
      <c r="C9" s="62"/>
      <c r="D9" s="62"/>
      <c r="E9" s="62"/>
      <c r="F9"/>
    </row>
    <row r="10" spans="1:8" ht="66.75" customHeight="1" x14ac:dyDescent="0.2">
      <c r="A10" s="57" t="s">
        <v>111</v>
      </c>
      <c r="B10" s="57"/>
      <c r="C10" s="57"/>
      <c r="D10" s="57"/>
      <c r="E10" s="57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 t="s">
        <v>107</v>
      </c>
      <c r="H12" s="6"/>
    </row>
    <row r="13" spans="1:8" ht="18.75" customHeight="1" x14ac:dyDescent="0.2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 x14ac:dyDescent="0.2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70"/>
      <c r="B15" s="70"/>
      <c r="C15" s="70"/>
      <c r="D15" s="70"/>
      <c r="E15" s="70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129.90000000000009</v>
      </c>
      <c r="D18" s="40">
        <f>D38+D25</f>
        <v>121.90000000000009</v>
      </c>
      <c r="E18" s="40">
        <f>D18/C18*100</f>
        <v>93.841416474210931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108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0</v>
      </c>
      <c r="D25" s="40">
        <f>SUM(D26+D31)</f>
        <v>0</v>
      </c>
      <c r="E25" s="46">
        <f>E30</f>
        <v>0</v>
      </c>
      <c r="F25" s="71"/>
      <c r="G25" s="72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0</v>
      </c>
      <c r="D30" s="43">
        <f t="shared" si="0"/>
        <v>0</v>
      </c>
      <c r="E30" s="43">
        <f>E31</f>
        <v>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0</v>
      </c>
      <c r="D31" s="49">
        <f t="shared" si="0"/>
        <v>0</v>
      </c>
      <c r="E31" s="47">
        <f>E32</f>
        <v>0</v>
      </c>
      <c r="F31" s="2"/>
      <c r="H31" s="17"/>
    </row>
    <row r="32" spans="1:8" ht="38.25" x14ac:dyDescent="0.25">
      <c r="A32" s="41" t="s">
        <v>99</v>
      </c>
      <c r="B32" s="44" t="s">
        <v>100</v>
      </c>
      <c r="C32" s="43"/>
      <c r="D32" s="49"/>
      <c r="E32" s="43"/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129.90000000000009</v>
      </c>
      <c r="D38" s="40">
        <f>D48+D42</f>
        <v>121.90000000000009</v>
      </c>
      <c r="E38" s="40">
        <f>D38/C38*100</f>
        <v>93.841416474210931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-2870.5</v>
      </c>
      <c r="D39" s="40">
        <f>D42</f>
        <v>-2782.9</v>
      </c>
      <c r="E39" s="40">
        <f>E40</f>
        <v>96.948266852464727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-2870.5</v>
      </c>
      <c r="D40" s="43">
        <f>D42</f>
        <v>-2782.9</v>
      </c>
      <c r="E40" s="43">
        <f>E41</f>
        <v>96.948266852464727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-2870.5</v>
      </c>
      <c r="D41" s="43">
        <f>D42</f>
        <v>-2782.9</v>
      </c>
      <c r="E41" s="43">
        <f>E42</f>
        <v>96.948266852464727</v>
      </c>
      <c r="F41" s="2"/>
      <c r="G41" s="3"/>
      <c r="H41" s="14"/>
    </row>
    <row r="42" spans="1:8" ht="21.75" customHeight="1" x14ac:dyDescent="0.2">
      <c r="A42" s="69" t="s">
        <v>101</v>
      </c>
      <c r="B42" s="73" t="s">
        <v>102</v>
      </c>
      <c r="C42" s="68">
        <v>-2870.5</v>
      </c>
      <c r="D42" s="68">
        <v>-2782.9</v>
      </c>
      <c r="E42" s="68">
        <f>D42/C42*100</f>
        <v>96.948266852464727</v>
      </c>
      <c r="F42" s="2"/>
      <c r="G42" s="3"/>
      <c r="H42" s="67"/>
    </row>
    <row r="43" spans="1:8" ht="10.5" customHeight="1" x14ac:dyDescent="0.2">
      <c r="A43" s="69"/>
      <c r="B43" s="73"/>
      <c r="C43" s="68"/>
      <c r="D43" s="68"/>
      <c r="E43" s="68"/>
      <c r="F43" s="2"/>
      <c r="G43" s="3"/>
      <c r="H43" s="67"/>
    </row>
    <row r="44" spans="1:8" ht="15.75" x14ac:dyDescent="0.25">
      <c r="A44" s="38" t="s">
        <v>20</v>
      </c>
      <c r="B44" s="39" t="s">
        <v>21</v>
      </c>
      <c r="C44" s="40">
        <f>C45</f>
        <v>3000.4</v>
      </c>
      <c r="D44" s="40">
        <f>D45</f>
        <v>2904.8</v>
      </c>
      <c r="E44" s="40">
        <f>E45</f>
        <v>96.813758165577923</v>
      </c>
      <c r="F44" s="2"/>
      <c r="G44" s="3"/>
      <c r="H44" s="13"/>
    </row>
    <row r="45" spans="1:8" ht="15.75" x14ac:dyDescent="0.25">
      <c r="A45" s="38" t="s">
        <v>109</v>
      </c>
      <c r="B45" s="44" t="s">
        <v>22</v>
      </c>
      <c r="C45" s="43">
        <f>C48</f>
        <v>3000.4</v>
      </c>
      <c r="D45" s="43">
        <f>D46</f>
        <v>2904.8</v>
      </c>
      <c r="E45" s="43">
        <f>E46</f>
        <v>96.813758165577923</v>
      </c>
      <c r="F45" s="2"/>
      <c r="G45" s="3"/>
      <c r="H45" s="14"/>
    </row>
    <row r="46" spans="1:8" ht="15.75" customHeight="1" x14ac:dyDescent="0.2">
      <c r="A46" s="69" t="s">
        <v>23</v>
      </c>
      <c r="B46" s="73" t="s">
        <v>24</v>
      </c>
      <c r="C46" s="68">
        <f>C48</f>
        <v>3000.4</v>
      </c>
      <c r="D46" s="68">
        <f>D48</f>
        <v>2904.8</v>
      </c>
      <c r="E46" s="68">
        <f>E48</f>
        <v>96.813758165577923</v>
      </c>
      <c r="F46" s="2"/>
      <c r="G46" s="3"/>
      <c r="H46" s="67"/>
    </row>
    <row r="47" spans="1:8" ht="15.75" customHeight="1" x14ac:dyDescent="0.2">
      <c r="A47" s="69"/>
      <c r="B47" s="73"/>
      <c r="C47" s="68"/>
      <c r="D47" s="68"/>
      <c r="E47" s="68"/>
      <c r="F47" s="2"/>
      <c r="G47" s="3"/>
      <c r="H47" s="67"/>
    </row>
    <row r="48" spans="1:8" ht="25.5" x14ac:dyDescent="0.25">
      <c r="A48" s="41" t="s">
        <v>103</v>
      </c>
      <c r="B48" s="44" t="s">
        <v>104</v>
      </c>
      <c r="C48" s="43">
        <v>3000.4</v>
      </c>
      <c r="D48" s="43">
        <v>2904.8</v>
      </c>
      <c r="E48" s="43">
        <f>D48/C48*100</f>
        <v>96.813758165577923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105</v>
      </c>
      <c r="C65" s="53">
        <f>C18</f>
        <v>129.90000000000009</v>
      </c>
      <c r="D65" s="53">
        <f>D18</f>
        <v>121.90000000000009</v>
      </c>
      <c r="E65" s="53">
        <f>E18</f>
        <v>93.841416474210931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SUM(C23+C32)</f>
        <v>0</v>
      </c>
      <c r="D67" s="53">
        <f>SUM(D23+D32)</f>
        <v>0</v>
      </c>
      <c r="E67" s="5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5"/>
    </row>
    <row r="74" spans="1:8" ht="36.75" customHeight="1" x14ac:dyDescent="0.25">
      <c r="A74" s="65"/>
      <c r="C74" s="65"/>
      <c r="D74" s="65"/>
      <c r="E74" s="65"/>
    </row>
    <row r="75" spans="1:8" ht="29.25" customHeight="1" x14ac:dyDescent="0.2">
      <c r="C75" s="66"/>
      <c r="D75" s="66"/>
      <c r="E75" s="66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2025-01-24T11:49:38Z</cp:lastPrinted>
  <dcterms:created xsi:type="dcterms:W3CDTF">2004-10-10T12:04:04Z</dcterms:created>
  <dcterms:modified xsi:type="dcterms:W3CDTF">2025-02-18T11:52:08Z</dcterms:modified>
</cp:coreProperties>
</file>