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Алтарский сс\Решение об исполнении 2024 год\"/>
    </mc:Choice>
  </mc:AlternateContent>
  <xr:revisionPtr revIDLastSave="0" documentId="13_ncr:1_{C4BA7C6C-A42A-4D04-B85E-19C3CC48EDF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8" i="1" l="1"/>
  <c r="E46" i="1" s="1"/>
  <c r="E45" i="1" s="1"/>
  <c r="E44" i="1" s="1"/>
  <c r="E42" i="1"/>
  <c r="E41" i="1" s="1"/>
  <c r="E40" i="1" s="1"/>
  <c r="E39" i="1" s="1"/>
  <c r="E60" i="1"/>
  <c r="E56" i="1" s="1"/>
  <c r="E55" i="1" s="1"/>
  <c r="E49" i="1" s="1"/>
  <c r="D60" i="1"/>
  <c r="D56" i="1" s="1"/>
  <c r="D55" i="1" s="1"/>
  <c r="D49" i="1" s="1"/>
  <c r="E31" i="1"/>
  <c r="E30" i="1" s="1"/>
  <c r="E25" i="1" s="1"/>
  <c r="D38" i="1" l="1"/>
  <c r="C46" i="1" l="1"/>
  <c r="C60" i="1"/>
  <c r="C26" i="1"/>
  <c r="C56" i="1"/>
  <c r="C55" i="1" s="1"/>
  <c r="C39" i="1"/>
  <c r="C38" i="1" s="1"/>
  <c r="C31" i="1"/>
  <c r="C30" i="1" s="1"/>
  <c r="D26" i="1"/>
  <c r="D27" i="1" s="1"/>
  <c r="E26" i="1"/>
  <c r="E27" i="1" s="1"/>
  <c r="C21" i="1"/>
  <c r="C20" i="1" s="1"/>
  <c r="C45" i="1"/>
  <c r="C44" i="1" s="1"/>
  <c r="C53" i="1"/>
  <c r="C58" i="1"/>
  <c r="C57" i="1" s="1"/>
  <c r="C62" i="1"/>
  <c r="C50" i="1"/>
  <c r="E21" i="1"/>
  <c r="D21" i="1"/>
  <c r="D20" i="1"/>
  <c r="D31" i="1"/>
  <c r="D30" i="1" s="1"/>
  <c r="D39" i="1"/>
  <c r="D46" i="1"/>
  <c r="D45" i="1" s="1"/>
  <c r="D44" i="1" s="1"/>
  <c r="D62" i="1"/>
  <c r="E62" i="1"/>
  <c r="C51" i="1"/>
  <c r="C63" i="1"/>
  <c r="C41" i="1"/>
  <c r="C40" i="1"/>
  <c r="D63" i="1"/>
  <c r="D41" i="1"/>
  <c r="D40" i="1"/>
  <c r="E63" i="1"/>
  <c r="C27" i="1"/>
  <c r="E20" i="1"/>
  <c r="E38" i="1" l="1"/>
  <c r="C49" i="1"/>
  <c r="D25" i="1"/>
  <c r="D18" i="1" s="1"/>
  <c r="D65" i="1" s="1"/>
  <c r="C25" i="1"/>
  <c r="C18" i="1" s="1"/>
  <c r="C65" i="1" l="1"/>
  <c r="E18" i="1"/>
  <c r="E65" i="1" s="1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<sst xmlns="http://schemas.openxmlformats.org/spreadsheetml/2006/main" count="113" uniqueCount="111">
  <si>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</si>
  <si>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</si>
  <si>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</si>
  <si>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</si>
  <si>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</si>
  <si>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</si>
  <si>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</si>
  <si>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</si>
  <si>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</si>
  <si>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</si>
  <si>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</si>
  <si>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</si>
  <si>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</si>
  <si>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</si>
  <si>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</si>
  <si>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</si>
  <si>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</si>
  <si>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</si>
  <si>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</si>
  <si>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</si>
  <si>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</si>
  <si>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</si>
  <si>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</si>
  <si>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</si>
  <si>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</si>
  <si>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</si>
  <si>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</si>
  <si>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</si>
  <si>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</si>
  <si>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</si>
  <si>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</si>
  <si>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</si>
  <si>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</si>
  <si>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</si>
  <si>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</si>
  <si>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</si>
  <si>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</si>
  <si>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</si>
  <si>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</si>
  <si>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</si>
  <si>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</si>
  <si>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</si>
  <si>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</si>
  <si>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</si>
  <si>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</si>
  <si>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</si>
  <si>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</si>
  <si>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</si>
  <si>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</si>
  <si>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</si>
  <si>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</si>
  <si>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</si>
  <si>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</si>
  <si>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</si>
  <si>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</si>
  <si>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</si>
  <si>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</si>
  <si>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</si>
  <si>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</si>
  <si>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</si>
  <si>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</si>
  <si>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</si>
  <si>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</si>
  <si>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</si>
  <si>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</si>
  <si>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</si>
  <si>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</si>
  <si>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</si>
  <si>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</si>
  <si>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</si>
  <si>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</si>
  <si>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</si>
  <si>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</si>
  <si>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</si>
  <si>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</si>
  <si>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</si>
  <si>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</si>
  <si>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</si>
  <si>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</si>
  <si>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</si>
  <si>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</si>
  <si>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</si>
  <si>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</si>
  <si>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</si>
  <si>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</si>
  <si>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</si>
  <si>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</si>
  <si>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</si>
  <si>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</si>
  <si>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</si>
  <si>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</si>
  <si>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</si>
  <si>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</si>
  <si>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</si>
  <si>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</si>
  <si>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</si>
  <si>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</si>
  <si>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</si>
  <si>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"Об исполнении бюджетаАлтарского сельского поселения  Ромодановского сельского поселения Ромдановского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</si>
  <si>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</si>
  <si>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</si>
  <si>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Итого источников внутреннего финансирования дефицита бюджета Алтарского сельского поселения Ромодановского муниципального района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</si>
  <si>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</si>
  <si>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</si>
  <si>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</si>
  <si>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>Уменьшение прочих остатков денежных средств бюджетов сельских поселений</t>
  </si>
  <si>
    <t xml:space="preserve">к  решению  Совета депутатов Алтарского сельского поселения  </t>
  </si>
  <si>
    <t xml:space="preserve">муниципального района Республики Мордовия за 2024 год" </t>
  </si>
  <si>
    <t xml:space="preserve">      ИСТОЧНИКИ  ФИНАНСИРОВАНИЯ ДЕФИЦИТА БЮДЖЕТА АЛТАРСКОГО СЕЛЬСКОГО ПОСЕЛЕНИЯ РОМОДАНОВСКОГО МУНИЦИПАЛЬНОГО РАЙОНА РЕСПУБЛИКИ МОРДОВИЯ ЗА 2024 ГОД ПО КОДАМ КЛАССИФИКАЦИИ ИСТОЧНИКОВ ФИНАНСИРОВАНИЯ ДЕФИЦИТОВ БЮДЖЕТОВ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</si>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</sst>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0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sz val="1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4" fillId="2" borderId="5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7" fillId="0" borderId="0" xfId="0" applyFont="1"/>
    <xf numFmtId="49" fontId="0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/>
    <xf numFmtId="49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8" fillId="0" borderId="0" xfId="0" applyFont="1" applyAlignment="1">
      <alignment horizontal="left"/>
    </xf>
    <xf numFmtId="0" fontId="0" fillId="0" borderId="0" xfId="0" applyFont="1"/>
    <xf numFmtId="0" fontId="7" fillId="0" borderId="0" xfId="0" applyFont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9" fontId="9" fillId="0" borderId="1" xfId="0" applyNumberFormat="1" applyFont="1" applyBorder="1" applyAlignment="1">
      <alignment horizontal="center" vertical="top"/>
    </xf>
    <xf numFmtId="49" fontId="9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vertical="top" wrapText="1"/>
    </xf>
    <xf numFmtId="165" fontId="9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right"/>
    </xf>
    <xf numFmtId="165" fontId="7" fillId="2" borderId="1" xfId="0" applyNumberFormat="1" applyFont="1" applyFill="1" applyBorder="1" applyAlignment="1">
      <alignment horizontal="right"/>
    </xf>
    <xf numFmtId="0" fontId="7" fillId="0" borderId="0" xfId="0" applyFont="1" applyAlignment="1">
      <alignment wrapText="1"/>
    </xf>
    <xf numFmtId="165" fontId="7" fillId="8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9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wrapText="1"/>
    </xf>
    <xf numFmtId="4" fontId="7" fillId="0" borderId="1" xfId="0" applyNumberFormat="1" applyFont="1" applyBorder="1" applyAlignment="1">
      <alignment horizontal="left" vertical="top" wrapText="1"/>
    </xf>
    <xf numFmtId="165" fontId="9" fillId="0" borderId="1" xfId="0" applyNumberFormat="1" applyFont="1" applyBorder="1"/>
    <xf numFmtId="0" fontId="7" fillId="0" borderId="1" xfId="0" applyFont="1" applyBorder="1" applyAlignment="1">
      <alignment horizontal="justify"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8"/>
  <sheetViews>
    <sheetView tabSelected="1" view="pageBreakPreview" topLeftCell="A41" zoomScale="85" zoomScaleNormal="100" zoomScaleSheetLayoutView="85" workbookViewId="0">
      <selection activeCell="G7" sqref="G7"/>
    </sheetView>
  </sheetViews>
  <sheetFormatPr defaultRowHeight="12.75" x14ac:dyDescent="0.2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 x14ac:dyDescent="0.2">
      <c r="A1" s="30"/>
      <c r="B1" s="31"/>
      <c r="C1" s="32" t="s">
        <v>97</v>
      </c>
      <c r="D1" s="32"/>
      <c r="E1" s="32"/>
      <c r="F1"/>
    </row>
    <row r="2" spans="1:8" ht="39.75" customHeight="1" x14ac:dyDescent="0.2">
      <c r="A2" s="30"/>
      <c r="B2" s="31"/>
      <c r="C2" s="33" t="s">
        <v>106</v>
      </c>
      <c r="D2" s="33"/>
      <c r="E2" s="33"/>
      <c r="F2"/>
    </row>
    <row r="3" spans="1:8" x14ac:dyDescent="0.2">
      <c r="A3" s="30"/>
      <c r="B3" s="31"/>
      <c r="C3" s="32" t="s">
        <v>80</v>
      </c>
      <c r="D3" s="32"/>
      <c r="E3" s="32"/>
      <c r="F3"/>
    </row>
    <row r="4" spans="1:8" x14ac:dyDescent="0.2">
      <c r="A4" s="30"/>
      <c r="B4" s="31"/>
      <c r="C4" s="32" t="s">
        <v>81</v>
      </c>
      <c r="D4" s="32"/>
      <c r="E4" s="32"/>
      <c r="F4"/>
    </row>
    <row r="5" spans="1:8" ht="43.5" customHeight="1" x14ac:dyDescent="0.2">
      <c r="A5" s="30"/>
      <c r="B5" s="31"/>
      <c r="C5" s="33" t="s">
        <v>98</v>
      </c>
      <c r="D5" s="33"/>
      <c r="E5" s="33"/>
      <c r="F5"/>
    </row>
    <row r="6" spans="1:8" ht="30.75" customHeight="1" x14ac:dyDescent="0.2">
      <c r="A6" s="30"/>
      <c r="B6" s="31"/>
      <c r="C6" s="33" t="s">
        <v>107</v>
      </c>
      <c r="D6" s="33"/>
      <c r="E6" s="33"/>
      <c r="F6"/>
    </row>
    <row r="7" spans="1:8" ht="15.75" customHeight="1" x14ac:dyDescent="0.2">
      <c r="A7" s="30"/>
      <c r="B7" s="31"/>
      <c r="C7" s="32"/>
      <c r="D7" s="32"/>
      <c r="E7" s="32"/>
      <c r="F7"/>
    </row>
    <row r="8" spans="1:8" ht="15.75" customHeight="1" x14ac:dyDescent="0.2">
      <c r="A8" s="30"/>
      <c r="B8" s="34" t="s">
        <v>96</v>
      </c>
      <c r="C8" s="35"/>
      <c r="D8" s="35"/>
      <c r="E8" s="35"/>
      <c r="F8" t="s">
        <v>82</v>
      </c>
    </row>
    <row r="9" spans="1:8" ht="24" customHeight="1" x14ac:dyDescent="0.2">
      <c r="A9" s="36"/>
      <c r="B9" s="37"/>
      <c r="C9" s="37"/>
      <c r="D9" s="37"/>
      <c r="E9" s="37"/>
      <c r="F9"/>
    </row>
    <row r="10" spans="1:8" ht="66.75" customHeight="1" x14ac:dyDescent="0.2">
      <c r="A10" s="38" t="s">
        <v>108</v>
      </c>
      <c r="B10" s="38"/>
      <c r="C10" s="38"/>
      <c r="D10" s="38"/>
      <c r="E10" s="38"/>
      <c r="F10"/>
    </row>
    <row r="11" spans="1:8" ht="24.75" customHeight="1" x14ac:dyDescent="0.2">
      <c r="A11" s="39"/>
      <c r="B11" s="40"/>
      <c r="C11" s="40"/>
      <c r="D11" s="40"/>
      <c r="E11" s="40"/>
      <c r="F11"/>
      <c r="H11"/>
    </row>
    <row r="12" spans="1:8" ht="26.25" customHeight="1" x14ac:dyDescent="0.25">
      <c r="A12" s="41"/>
      <c r="B12" s="41"/>
      <c r="C12" s="41"/>
      <c r="D12" s="41"/>
      <c r="E12" s="41"/>
      <c r="H12" s="6"/>
    </row>
    <row r="13" spans="1:8" ht="18.75" customHeight="1" x14ac:dyDescent="0.2">
      <c r="A13" s="42" t="s">
        <v>0</v>
      </c>
      <c r="B13" s="43" t="s">
        <v>3</v>
      </c>
      <c r="C13" s="44" t="s">
        <v>42</v>
      </c>
      <c r="D13" s="45"/>
      <c r="E13" s="46"/>
    </row>
    <row r="14" spans="1:8" ht="73.5" customHeight="1" x14ac:dyDescent="0.2">
      <c r="A14" s="42"/>
      <c r="B14" s="43"/>
      <c r="C14" s="47" t="s">
        <v>93</v>
      </c>
      <c r="D14" s="47" t="s">
        <v>94</v>
      </c>
      <c r="E14" s="47" t="s">
        <v>95</v>
      </c>
      <c r="H14" s="8"/>
    </row>
    <row r="15" spans="1:8" hidden="1" x14ac:dyDescent="0.2">
      <c r="A15" s="48"/>
      <c r="B15" s="48"/>
      <c r="C15" s="48"/>
      <c r="D15" s="48"/>
      <c r="E15" s="48"/>
    </row>
    <row r="16" spans="1:8" ht="15.75" hidden="1" x14ac:dyDescent="0.25">
      <c r="A16" s="49"/>
      <c r="B16" s="50"/>
      <c r="C16" s="50"/>
      <c r="D16" s="50"/>
      <c r="E16" s="51"/>
      <c r="H16" s="9"/>
    </row>
    <row r="17" spans="1:8" ht="15.75" x14ac:dyDescent="0.25">
      <c r="A17" s="52" t="s">
        <v>1</v>
      </c>
      <c r="B17" s="53" t="s">
        <v>2</v>
      </c>
      <c r="C17" s="53" t="s">
        <v>59</v>
      </c>
      <c r="D17" s="53" t="s">
        <v>60</v>
      </c>
      <c r="E17" s="54">
        <v>5</v>
      </c>
      <c r="H17" s="10"/>
    </row>
    <row r="18" spans="1:8" ht="48" customHeight="1" x14ac:dyDescent="0.25">
      <c r="A18" s="55" t="s">
        <v>32</v>
      </c>
      <c r="B18" s="56" t="s">
        <v>4</v>
      </c>
      <c r="C18" s="57">
        <f>C38+C25</f>
        <v>194.20000000000005</v>
      </c>
      <c r="D18" s="57">
        <f>D38+D25</f>
        <v>102.5</v>
      </c>
      <c r="E18" s="57">
        <f>D18/C18*100</f>
        <v>52.780638516992781</v>
      </c>
      <c r="H18" s="11"/>
    </row>
    <row r="19" spans="1:8" ht="28.5" hidden="1" customHeight="1" x14ac:dyDescent="0.25">
      <c r="A19" s="58" t="s">
        <v>5</v>
      </c>
      <c r="B19" s="59" t="s">
        <v>6</v>
      </c>
      <c r="C19" s="60"/>
      <c r="D19" s="60"/>
      <c r="E19" s="60"/>
      <c r="H19" s="12"/>
    </row>
    <row r="20" spans="1:8" ht="35.25" hidden="1" customHeight="1" x14ac:dyDescent="0.25">
      <c r="A20" s="55" t="s">
        <v>7</v>
      </c>
      <c r="B20" s="56" t="s">
        <v>8</v>
      </c>
      <c r="C20" s="57">
        <f>C21+C23</f>
        <v>0</v>
      </c>
      <c r="D20" s="57">
        <f>D21+D23</f>
        <v>0</v>
      </c>
      <c r="E20" s="57">
        <f>E21+E23</f>
        <v>0</v>
      </c>
      <c r="H20" s="13"/>
    </row>
    <row r="21" spans="1:8" ht="25.5" hidden="1" x14ac:dyDescent="0.25">
      <c r="A21" s="58" t="s">
        <v>9</v>
      </c>
      <c r="B21" s="61" t="s">
        <v>10</v>
      </c>
      <c r="C21" s="60">
        <f>C22</f>
        <v>0</v>
      </c>
      <c r="D21" s="60">
        <f>D22</f>
        <v>0</v>
      </c>
      <c r="E21" s="60">
        <f>E22</f>
        <v>0</v>
      </c>
      <c r="H21" s="14"/>
    </row>
    <row r="22" spans="1:8" ht="38.25" hidden="1" x14ac:dyDescent="0.25">
      <c r="A22" s="58" t="s">
        <v>67</v>
      </c>
      <c r="B22" s="61" t="s">
        <v>19</v>
      </c>
      <c r="C22" s="60"/>
      <c r="D22" s="60"/>
      <c r="E22" s="60">
        <v>0</v>
      </c>
      <c r="H22" s="14"/>
    </row>
    <row r="23" spans="1:8" ht="35.25" hidden="1" customHeight="1" x14ac:dyDescent="0.25">
      <c r="A23" s="58" t="s">
        <v>44</v>
      </c>
      <c r="B23" s="61" t="s">
        <v>43</v>
      </c>
      <c r="C23" s="60"/>
      <c r="D23" s="60"/>
      <c r="E23" s="60"/>
      <c r="H23" s="15"/>
    </row>
    <row r="24" spans="1:8" ht="48" hidden="1" customHeight="1" x14ac:dyDescent="0.25">
      <c r="A24" s="62" t="s">
        <v>69</v>
      </c>
      <c r="B24" s="61" t="s">
        <v>109</v>
      </c>
      <c r="C24" s="60"/>
      <c r="D24" s="60"/>
      <c r="E24" s="60"/>
      <c r="H24" s="15"/>
    </row>
    <row r="25" spans="1:8" ht="25.5" x14ac:dyDescent="0.25">
      <c r="A25" s="55" t="s">
        <v>11</v>
      </c>
      <c r="B25" s="56" t="s">
        <v>92</v>
      </c>
      <c r="C25" s="57">
        <f>SUM(C26+C31)</f>
        <v>0</v>
      </c>
      <c r="D25" s="57">
        <f>SUM(D26+D31)</f>
        <v>0</v>
      </c>
      <c r="E25" s="63">
        <f>E30</f>
        <v>0</v>
      </c>
      <c r="F25" s="28"/>
      <c r="G25" s="29"/>
      <c r="H25" s="13"/>
    </row>
    <row r="26" spans="1:8" ht="52.5" hidden="1" customHeight="1" x14ac:dyDescent="0.25">
      <c r="A26" s="58" t="s">
        <v>54</v>
      </c>
      <c r="B26" s="61" t="s">
        <v>47</v>
      </c>
      <c r="C26" s="60">
        <f>C28+C29</f>
        <v>0</v>
      </c>
      <c r="D26" s="60">
        <f>D28+D29</f>
        <v>0</v>
      </c>
      <c r="E26" s="60">
        <f>E28+E29</f>
        <v>0</v>
      </c>
      <c r="F26" s="7"/>
      <c r="G26" s="7"/>
      <c r="H26" s="16"/>
    </row>
    <row r="27" spans="1:8" ht="63" hidden="1" customHeight="1" x14ac:dyDescent="0.25">
      <c r="A27" s="58" t="s">
        <v>68</v>
      </c>
      <c r="B27" s="61" t="s">
        <v>48</v>
      </c>
      <c r="C27" s="60">
        <f>C26</f>
        <v>0</v>
      </c>
      <c r="D27" s="60">
        <f>D26</f>
        <v>0</v>
      </c>
      <c r="E27" s="64">
        <f>E26</f>
        <v>0</v>
      </c>
      <c r="F27" s="7"/>
      <c r="G27" s="7"/>
      <c r="H27" s="16"/>
    </row>
    <row r="28" spans="1:8" ht="110.25" hidden="1" customHeight="1" x14ac:dyDescent="0.25">
      <c r="A28" s="58" t="s">
        <v>70</v>
      </c>
      <c r="B28" s="61" t="s">
        <v>56</v>
      </c>
      <c r="C28" s="60"/>
      <c r="D28" s="60"/>
      <c r="E28" s="64"/>
      <c r="F28" s="7"/>
      <c r="G28" s="7"/>
      <c r="H28" s="16"/>
    </row>
    <row r="29" spans="1:8" ht="110.25" hidden="1" customHeight="1" x14ac:dyDescent="0.25">
      <c r="A29" s="58" t="s">
        <v>71</v>
      </c>
      <c r="B29" s="61" t="s">
        <v>61</v>
      </c>
      <c r="C29" s="60"/>
      <c r="D29" s="60"/>
      <c r="E29" s="64"/>
      <c r="F29" s="7"/>
      <c r="G29" s="7"/>
      <c r="H29" s="16"/>
    </row>
    <row r="30" spans="1:8" ht="48.75" customHeight="1" x14ac:dyDescent="0.25">
      <c r="A30" s="55" t="s">
        <v>85</v>
      </c>
      <c r="B30" s="65" t="s">
        <v>86</v>
      </c>
      <c r="C30" s="60">
        <f t="shared" ref="C30:D31" si="0">C31</f>
        <v>0</v>
      </c>
      <c r="D30" s="60">
        <f t="shared" si="0"/>
        <v>0</v>
      </c>
      <c r="E30" s="60">
        <f>E31</f>
        <v>0</v>
      </c>
      <c r="F30" s="7"/>
      <c r="G30" s="7"/>
      <c r="H30" s="16"/>
    </row>
    <row r="31" spans="1:8" ht="38.25" x14ac:dyDescent="0.25">
      <c r="A31" s="58" t="s">
        <v>87</v>
      </c>
      <c r="B31" s="61" t="s">
        <v>91</v>
      </c>
      <c r="C31" s="60">
        <f t="shared" si="0"/>
        <v>0</v>
      </c>
      <c r="D31" s="66">
        <f t="shared" si="0"/>
        <v>0</v>
      </c>
      <c r="E31" s="64">
        <f>E32</f>
        <v>0</v>
      </c>
      <c r="F31" s="2"/>
      <c r="H31" s="17"/>
    </row>
    <row r="32" spans="1:8" ht="38.25" x14ac:dyDescent="0.25">
      <c r="A32" s="58" t="s">
        <v>99</v>
      </c>
      <c r="B32" s="61" t="s">
        <v>100</v>
      </c>
      <c r="C32" s="60"/>
      <c r="D32" s="66"/>
      <c r="E32" s="60"/>
      <c r="F32" s="2"/>
      <c r="H32" s="17"/>
    </row>
    <row r="33" spans="1:8" ht="111" hidden="1" customHeight="1" x14ac:dyDescent="0.25">
      <c r="A33" s="58" t="s">
        <v>72</v>
      </c>
      <c r="B33" s="61" t="s">
        <v>57</v>
      </c>
      <c r="C33" s="60"/>
      <c r="D33" s="60"/>
      <c r="E33" s="64"/>
      <c r="F33" s="2"/>
      <c r="H33" s="15"/>
    </row>
    <row r="34" spans="1:8" ht="111" hidden="1" customHeight="1" x14ac:dyDescent="0.25">
      <c r="A34" s="58" t="s">
        <v>73</v>
      </c>
      <c r="B34" s="61" t="s">
        <v>64</v>
      </c>
      <c r="C34" s="60"/>
      <c r="D34" s="60"/>
      <c r="E34" s="64"/>
      <c r="F34" s="2"/>
      <c r="H34" s="15"/>
    </row>
    <row r="35" spans="1:8" ht="126.75" hidden="1" customHeight="1" x14ac:dyDescent="0.25">
      <c r="A35" s="58" t="s">
        <v>62</v>
      </c>
      <c r="B35" s="61" t="s">
        <v>63</v>
      </c>
      <c r="C35" s="60">
        <v>0</v>
      </c>
      <c r="D35" s="60"/>
      <c r="E35" s="64">
        <v>0</v>
      </c>
      <c r="F35" s="2"/>
      <c r="H35" s="15"/>
    </row>
    <row r="36" spans="1:8" ht="144" hidden="1" customHeight="1" x14ac:dyDescent="0.25">
      <c r="A36" s="58" t="s">
        <v>79</v>
      </c>
      <c r="B36" s="61" t="s">
        <v>65</v>
      </c>
      <c r="C36" s="60"/>
      <c r="D36" s="60">
        <v>0</v>
      </c>
      <c r="E36" s="64">
        <v>0</v>
      </c>
      <c r="F36" s="2"/>
      <c r="H36" s="15"/>
    </row>
    <row r="37" spans="1:8" ht="99" hidden="1" customHeight="1" x14ac:dyDescent="0.25">
      <c r="A37" s="58" t="s">
        <v>74</v>
      </c>
      <c r="B37" s="61" t="s">
        <v>66</v>
      </c>
      <c r="C37" s="60"/>
      <c r="D37" s="60">
        <v>0</v>
      </c>
      <c r="E37" s="64">
        <v>0</v>
      </c>
      <c r="F37" s="2"/>
      <c r="H37" s="15"/>
    </row>
    <row r="38" spans="1:8" ht="25.5" x14ac:dyDescent="0.25">
      <c r="A38" s="55" t="s">
        <v>12</v>
      </c>
      <c r="B38" s="56" t="s">
        <v>83</v>
      </c>
      <c r="C38" s="57">
        <f>C48+C39</f>
        <v>194.20000000000005</v>
      </c>
      <c r="D38" s="57">
        <f>D48+D42</f>
        <v>102.5</v>
      </c>
      <c r="E38" s="57">
        <f>D38/C38*100</f>
        <v>52.780638516992781</v>
      </c>
      <c r="F38" s="2"/>
      <c r="H38" s="13"/>
    </row>
    <row r="39" spans="1:8" ht="15.75" x14ac:dyDescent="0.25">
      <c r="A39" s="55" t="s">
        <v>13</v>
      </c>
      <c r="B39" s="56" t="s">
        <v>14</v>
      </c>
      <c r="C39" s="57">
        <f>C42</f>
        <v>-1810.6</v>
      </c>
      <c r="D39" s="57">
        <f>D42</f>
        <v>-1851.8</v>
      </c>
      <c r="E39" s="57">
        <f>E40</f>
        <v>102.27548878824699</v>
      </c>
      <c r="F39" s="2"/>
      <c r="H39" s="13"/>
    </row>
    <row r="40" spans="1:8" ht="15.75" x14ac:dyDescent="0.25">
      <c r="A40" s="58" t="s">
        <v>15</v>
      </c>
      <c r="B40" s="61" t="s">
        <v>16</v>
      </c>
      <c r="C40" s="60">
        <f>C42</f>
        <v>-1810.6</v>
      </c>
      <c r="D40" s="60">
        <f>D42</f>
        <v>-1851.8</v>
      </c>
      <c r="E40" s="60">
        <f>E41</f>
        <v>102.27548878824699</v>
      </c>
      <c r="F40" s="2"/>
      <c r="G40" s="3"/>
      <c r="H40" s="14"/>
    </row>
    <row r="41" spans="1:8" ht="15.75" x14ac:dyDescent="0.25">
      <c r="A41" s="58" t="s">
        <v>17</v>
      </c>
      <c r="B41" s="61" t="s">
        <v>18</v>
      </c>
      <c r="C41" s="60">
        <f>C42</f>
        <v>-1810.6</v>
      </c>
      <c r="D41" s="60">
        <f>D42</f>
        <v>-1851.8</v>
      </c>
      <c r="E41" s="60">
        <f>E42</f>
        <v>102.27548878824699</v>
      </c>
      <c r="F41" s="2"/>
      <c r="G41" s="3"/>
      <c r="H41" s="14"/>
    </row>
    <row r="42" spans="1:8" ht="21.75" customHeight="1" x14ac:dyDescent="0.2">
      <c r="A42" s="67" t="s">
        <v>102</v>
      </c>
      <c r="B42" s="68" t="s">
        <v>103</v>
      </c>
      <c r="C42" s="69">
        <v>-1810.6</v>
      </c>
      <c r="D42" s="69">
        <v>-1851.8</v>
      </c>
      <c r="E42" s="69">
        <f>D42/C42*100</f>
        <v>102.27548878824699</v>
      </c>
      <c r="F42" s="2"/>
      <c r="G42" s="3"/>
      <c r="H42" s="27"/>
    </row>
    <row r="43" spans="1:8" ht="10.5" customHeight="1" x14ac:dyDescent="0.2">
      <c r="A43" s="67"/>
      <c r="B43" s="68"/>
      <c r="C43" s="69"/>
      <c r="D43" s="69"/>
      <c r="E43" s="69"/>
      <c r="F43" s="2"/>
      <c r="G43" s="3"/>
      <c r="H43" s="27"/>
    </row>
    <row r="44" spans="1:8" ht="15.75" x14ac:dyDescent="0.25">
      <c r="A44" s="55" t="s">
        <v>20</v>
      </c>
      <c r="B44" s="56" t="s">
        <v>21</v>
      </c>
      <c r="C44" s="57">
        <f>C45</f>
        <v>2004.8</v>
      </c>
      <c r="D44" s="57">
        <f>D45</f>
        <v>1954.3</v>
      </c>
      <c r="E44" s="57">
        <f>E45</f>
        <v>97.481045490822027</v>
      </c>
      <c r="F44" s="2"/>
      <c r="G44" s="3"/>
      <c r="H44" s="13"/>
    </row>
    <row r="45" spans="1:8" ht="15.75" x14ac:dyDescent="0.25">
      <c r="A45" s="55" t="s">
        <v>110</v>
      </c>
      <c r="B45" s="61" t="s">
        <v>22</v>
      </c>
      <c r="C45" s="60">
        <f>C48</f>
        <v>2004.8</v>
      </c>
      <c r="D45" s="60">
        <f>D46</f>
        <v>1954.3</v>
      </c>
      <c r="E45" s="60">
        <f>E46</f>
        <v>97.481045490822027</v>
      </c>
      <c r="F45" s="2"/>
      <c r="G45" s="3"/>
      <c r="H45" s="14"/>
    </row>
    <row r="46" spans="1:8" ht="15.75" customHeight="1" x14ac:dyDescent="0.2">
      <c r="A46" s="67" t="s">
        <v>23</v>
      </c>
      <c r="B46" s="68" t="s">
        <v>24</v>
      </c>
      <c r="C46" s="69">
        <f>C48</f>
        <v>2004.8</v>
      </c>
      <c r="D46" s="69">
        <f>D48</f>
        <v>1954.3</v>
      </c>
      <c r="E46" s="69">
        <f>E48</f>
        <v>97.481045490822027</v>
      </c>
      <c r="F46" s="2"/>
      <c r="G46" s="3"/>
      <c r="H46" s="27"/>
    </row>
    <row r="47" spans="1:8" ht="15.75" customHeight="1" x14ac:dyDescent="0.2">
      <c r="A47" s="67"/>
      <c r="B47" s="68"/>
      <c r="C47" s="69"/>
      <c r="D47" s="69"/>
      <c r="E47" s="69"/>
      <c r="F47" s="2"/>
      <c r="G47" s="3"/>
      <c r="H47" s="27"/>
    </row>
    <row r="48" spans="1:8" ht="25.5" x14ac:dyDescent="0.25">
      <c r="A48" s="58" t="s">
        <v>104</v>
      </c>
      <c r="B48" s="61" t="s">
        <v>105</v>
      </c>
      <c r="C48" s="60">
        <v>2004.8</v>
      </c>
      <c r="D48" s="60">
        <v>1954.3</v>
      </c>
      <c r="E48" s="60">
        <f>D48/C48*100</f>
        <v>97.481045490822027</v>
      </c>
      <c r="F48" s="2"/>
      <c r="G48" s="3"/>
      <c r="H48" s="14"/>
    </row>
    <row r="49" spans="1:8" ht="25.5" x14ac:dyDescent="0.25">
      <c r="A49" s="55" t="s">
        <v>33</v>
      </c>
      <c r="B49" s="56" t="s">
        <v>34</v>
      </c>
      <c r="C49" s="57">
        <f>C53+C55+C50</f>
        <v>0</v>
      </c>
      <c r="D49" s="57">
        <f>D55</f>
        <v>0</v>
      </c>
      <c r="E49" s="57">
        <f>E55</f>
        <v>0</v>
      </c>
      <c r="F49" s="2"/>
      <c r="G49" s="3"/>
      <c r="H49" s="18"/>
    </row>
    <row r="50" spans="1:8" ht="25.5" hidden="1" x14ac:dyDescent="0.25">
      <c r="A50" s="55" t="s">
        <v>49</v>
      </c>
      <c r="B50" s="56" t="s">
        <v>50</v>
      </c>
      <c r="C50" s="57">
        <f>C52</f>
        <v>0</v>
      </c>
      <c r="D50" s="57"/>
      <c r="E50" s="57"/>
      <c r="F50" s="2"/>
      <c r="G50" s="3"/>
      <c r="H50" s="19"/>
    </row>
    <row r="51" spans="1:8" ht="38.25" hidden="1" x14ac:dyDescent="0.25">
      <c r="A51" s="58" t="s">
        <v>51</v>
      </c>
      <c r="B51" s="61" t="s">
        <v>53</v>
      </c>
      <c r="C51" s="60">
        <f>C52</f>
        <v>0</v>
      </c>
      <c r="D51" s="60"/>
      <c r="E51" s="60"/>
      <c r="F51" s="2"/>
      <c r="G51" s="3"/>
      <c r="H51" s="20"/>
    </row>
    <row r="52" spans="1:8" ht="25.5" hidden="1" x14ac:dyDescent="0.25">
      <c r="A52" s="58" t="s">
        <v>75</v>
      </c>
      <c r="B52" s="61" t="s">
        <v>52</v>
      </c>
      <c r="C52" s="60"/>
      <c r="D52" s="60"/>
      <c r="E52" s="60"/>
      <c r="F52" s="2"/>
      <c r="G52" s="3"/>
      <c r="H52" s="20"/>
    </row>
    <row r="53" spans="1:8" ht="25.5" hidden="1" x14ac:dyDescent="0.25">
      <c r="A53" s="58" t="s">
        <v>37</v>
      </c>
      <c r="B53" s="56" t="s">
        <v>36</v>
      </c>
      <c r="C53" s="57">
        <f>SUM(C54)</f>
        <v>0</v>
      </c>
      <c r="D53" s="57"/>
      <c r="E53" s="57"/>
      <c r="F53" s="2"/>
      <c r="G53" s="3"/>
      <c r="H53" s="21"/>
    </row>
    <row r="54" spans="1:8" ht="76.5" hidden="1" x14ac:dyDescent="0.25">
      <c r="A54" s="58" t="s">
        <v>76</v>
      </c>
      <c r="B54" s="61" t="s">
        <v>38</v>
      </c>
      <c r="C54" s="60"/>
      <c r="D54" s="60"/>
      <c r="E54" s="60"/>
      <c r="F54" s="2"/>
      <c r="G54" s="3"/>
      <c r="H54" s="15"/>
    </row>
    <row r="55" spans="1:8" ht="25.5" x14ac:dyDescent="0.25">
      <c r="A55" s="55" t="s">
        <v>25</v>
      </c>
      <c r="B55" s="70" t="s">
        <v>26</v>
      </c>
      <c r="C55" s="57">
        <f>C56+C62</f>
        <v>0</v>
      </c>
      <c r="D55" s="57">
        <f>D56</f>
        <v>0</v>
      </c>
      <c r="E55" s="57">
        <f>E56</f>
        <v>0</v>
      </c>
      <c r="F55" s="2"/>
      <c r="G55" s="3"/>
      <c r="H55" s="19"/>
    </row>
    <row r="56" spans="1:8" ht="38.25" customHeight="1" x14ac:dyDescent="0.25">
      <c r="A56" s="58" t="s">
        <v>27</v>
      </c>
      <c r="B56" s="59" t="s">
        <v>28</v>
      </c>
      <c r="C56" s="60">
        <f>C61</f>
        <v>0</v>
      </c>
      <c r="D56" s="60">
        <f>D60</f>
        <v>0</v>
      </c>
      <c r="E56" s="60">
        <f>E60</f>
        <v>0</v>
      </c>
      <c r="F56" s="2"/>
      <c r="G56" s="3"/>
      <c r="H56" s="20"/>
    </row>
    <row r="57" spans="1:8" ht="81" hidden="1" customHeight="1" x14ac:dyDescent="0.25">
      <c r="A57" s="58" t="s">
        <v>45</v>
      </c>
      <c r="B57" s="59" t="s">
        <v>55</v>
      </c>
      <c r="C57" s="60">
        <f t="shared" ref="C57:C58" si="1">C58</f>
        <v>0</v>
      </c>
      <c r="D57" s="60"/>
      <c r="E57" s="60"/>
      <c r="F57" s="2"/>
      <c r="G57" s="3"/>
      <c r="H57" s="20"/>
    </row>
    <row r="58" spans="1:8" ht="69" hidden="1" customHeight="1" x14ac:dyDescent="0.25">
      <c r="A58" s="58" t="s">
        <v>77</v>
      </c>
      <c r="B58" s="59" t="s">
        <v>46</v>
      </c>
      <c r="C58" s="60">
        <f t="shared" si="1"/>
        <v>0</v>
      </c>
      <c r="D58" s="60"/>
      <c r="E58" s="60"/>
      <c r="F58" s="2"/>
      <c r="G58" s="3"/>
      <c r="H58" s="20"/>
    </row>
    <row r="59" spans="1:8" ht="78" hidden="1" customHeight="1" x14ac:dyDescent="0.25">
      <c r="A59" s="58" t="s">
        <v>77</v>
      </c>
      <c r="B59" s="59" t="s">
        <v>55</v>
      </c>
      <c r="C59" s="60"/>
      <c r="D59" s="60"/>
      <c r="E59" s="60"/>
      <c r="F59" s="2"/>
      <c r="G59" s="3"/>
      <c r="H59" s="20"/>
    </row>
    <row r="60" spans="1:8" ht="51.75" customHeight="1" x14ac:dyDescent="0.25">
      <c r="A60" s="58" t="s">
        <v>88</v>
      </c>
      <c r="B60" s="65" t="s">
        <v>89</v>
      </c>
      <c r="C60" s="60">
        <f>C61</f>
        <v>0</v>
      </c>
      <c r="D60" s="60">
        <f>D61</f>
        <v>0</v>
      </c>
      <c r="E60" s="60">
        <f>E61</f>
        <v>0</v>
      </c>
      <c r="F60" s="2"/>
      <c r="G60" s="3"/>
      <c r="H60" s="20"/>
    </row>
    <row r="61" spans="1:8" ht="63.75" customHeight="1" x14ac:dyDescent="0.25">
      <c r="A61" s="58" t="s">
        <v>90</v>
      </c>
      <c r="B61" s="71" t="s">
        <v>84</v>
      </c>
      <c r="C61" s="60">
        <v>0</v>
      </c>
      <c r="D61" s="60">
        <v>0</v>
      </c>
      <c r="E61" s="60">
        <v>0</v>
      </c>
      <c r="F61" s="2"/>
      <c r="G61" s="3"/>
      <c r="H61" s="20"/>
    </row>
    <row r="62" spans="1:8" ht="25.5" hidden="1" x14ac:dyDescent="0.25">
      <c r="A62" s="62" t="s">
        <v>40</v>
      </c>
      <c r="B62" s="59" t="s">
        <v>29</v>
      </c>
      <c r="C62" s="60">
        <f>C64</f>
        <v>0</v>
      </c>
      <c r="D62" s="64">
        <f>D64</f>
        <v>0</v>
      </c>
      <c r="E62" s="64">
        <f>E64</f>
        <v>0</v>
      </c>
      <c r="F62" s="2"/>
      <c r="H62" s="20"/>
    </row>
    <row r="63" spans="1:8" ht="38.25" hidden="1" x14ac:dyDescent="0.25">
      <c r="A63" s="62" t="s">
        <v>39</v>
      </c>
      <c r="B63" s="59" t="s">
        <v>35</v>
      </c>
      <c r="C63" s="60">
        <f>C64</f>
        <v>0</v>
      </c>
      <c r="D63" s="64">
        <f>D64</f>
        <v>0</v>
      </c>
      <c r="E63" s="64">
        <f>E64</f>
        <v>0</v>
      </c>
      <c r="F63" s="2"/>
      <c r="G63" s="4"/>
      <c r="H63" s="20"/>
    </row>
    <row r="64" spans="1:8" ht="126.75" hidden="1" customHeight="1" x14ac:dyDescent="0.25">
      <c r="A64" s="62" t="s">
        <v>78</v>
      </c>
      <c r="B64" s="61" t="s">
        <v>58</v>
      </c>
      <c r="C64" s="60"/>
      <c r="D64" s="64"/>
      <c r="E64" s="64"/>
      <c r="F64" s="2"/>
      <c r="H64" s="20"/>
    </row>
    <row r="65" spans="1:8" ht="38.25" x14ac:dyDescent="0.25">
      <c r="A65" s="58" t="s">
        <v>41</v>
      </c>
      <c r="B65" s="72" t="s">
        <v>101</v>
      </c>
      <c r="C65" s="73">
        <f>C18</f>
        <v>194.20000000000005</v>
      </c>
      <c r="D65" s="73">
        <f>D18</f>
        <v>102.5</v>
      </c>
      <c r="E65" s="73">
        <f>E18</f>
        <v>52.780638516992781</v>
      </c>
      <c r="F65" s="2"/>
      <c r="G65" s="4"/>
      <c r="H65" s="5"/>
    </row>
    <row r="66" spans="1:8" ht="15.75" x14ac:dyDescent="0.25">
      <c r="A66" s="74"/>
      <c r="B66" s="72" t="s">
        <v>30</v>
      </c>
      <c r="C66" s="73"/>
      <c r="D66" s="73"/>
      <c r="E66" s="73"/>
      <c r="F66" s="2"/>
      <c r="H66" s="5"/>
    </row>
    <row r="67" spans="1:8" ht="15.75" x14ac:dyDescent="0.25">
      <c r="A67" s="74"/>
      <c r="B67" s="72" t="s">
        <v>31</v>
      </c>
      <c r="C67" s="73"/>
      <c r="D67" s="73"/>
      <c r="E67" s="73"/>
      <c r="H67" s="5"/>
    </row>
    <row r="68" spans="1:8" ht="15.75" x14ac:dyDescent="0.25">
      <c r="A68" s="22"/>
      <c r="B68" s="5"/>
      <c r="C68" s="5"/>
      <c r="D68" s="5"/>
      <c r="E68" s="22"/>
      <c r="H68" s="5"/>
    </row>
    <row r="69" spans="1:8" ht="15.75" x14ac:dyDescent="0.25">
      <c r="A69" s="23"/>
      <c r="B69" s="22"/>
      <c r="C69" s="22"/>
      <c r="D69" s="22"/>
      <c r="E69" s="22"/>
    </row>
    <row r="70" spans="1:8" ht="18.75" customHeight="1" x14ac:dyDescent="0.3">
      <c r="A70" s="24"/>
    </row>
    <row r="71" spans="1:8" ht="12.75" customHeight="1" x14ac:dyDescent="0.2"/>
    <row r="72" spans="1:8" ht="12.75" customHeight="1" x14ac:dyDescent="0.2"/>
    <row r="73" spans="1:8" ht="12.75" customHeight="1" x14ac:dyDescent="0.2">
      <c r="A73" s="25"/>
    </row>
    <row r="74" spans="1:8" ht="36.75" customHeight="1" x14ac:dyDescent="0.25">
      <c r="A74" s="25"/>
      <c r="C74" s="25"/>
      <c r="D74" s="25"/>
      <c r="E74" s="25"/>
    </row>
    <row r="75" spans="1:8" ht="29.25" customHeight="1" x14ac:dyDescent="0.2">
      <c r="C75" s="26"/>
      <c r="D75" s="26"/>
      <c r="E75" s="26"/>
    </row>
    <row r="76" spans="1:8" ht="12.75" customHeight="1" x14ac:dyDescent="0.2"/>
    <row r="77" spans="1:8" ht="12.75" customHeight="1" x14ac:dyDescent="0.2"/>
    <row r="78" spans="1:8" ht="12.75" customHeight="1" x14ac:dyDescent="0.2"/>
  </sheetData>
  <mergeCells count="30">
    <mergeCell ref="A15:E15"/>
    <mergeCell ref="F25:G25"/>
    <mergeCell ref="B42:B43"/>
    <mergeCell ref="A46:A47"/>
    <mergeCell ref="B46:B47"/>
    <mergeCell ref="A73:A74"/>
    <mergeCell ref="C74:E74"/>
    <mergeCell ref="C75:E75"/>
    <mergeCell ref="H42:H43"/>
    <mergeCell ref="H46:H47"/>
    <mergeCell ref="D46:D47"/>
    <mergeCell ref="E46:E47"/>
    <mergeCell ref="C46:C47"/>
    <mergeCell ref="A42:A43"/>
    <mergeCell ref="E42:E43"/>
    <mergeCell ref="D42:D43"/>
    <mergeCell ref="C42:C43"/>
    <mergeCell ref="A13:A14"/>
    <mergeCell ref="C13:E13"/>
    <mergeCell ref="C5:E5"/>
    <mergeCell ref="C6:E6"/>
    <mergeCell ref="C7:E7"/>
    <mergeCell ref="B9:E9"/>
    <mergeCell ref="B13:B14"/>
    <mergeCell ref="C8:E8"/>
    <mergeCell ref="C1:E1"/>
    <mergeCell ref="C4:E4"/>
    <mergeCell ref="C2:E2"/>
    <mergeCell ref="C3:E3"/>
    <mergeCell ref="A10:E10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Светлана Васильевна Грачева</cp:lastModifiedBy>
  <cp:lastPrinted>2022-05-06T08:19:53Z</cp:lastPrinted>
  <dcterms:created xsi:type="dcterms:W3CDTF">2004-10-10T12:04:04Z</dcterms:created>
  <dcterms:modified xsi:type="dcterms:W3CDTF">2025-01-24T08:53:43Z</dcterms:modified>
</cp:coreProperties>
</file>