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9320" windowHeight="15000"/>
  </bookViews>
  <sheets>
    <sheet name="Приложение 3" sheetId="1" r:id="rId1"/>
  </sheets>
  <definedNames>
    <definedName name="_xlnm._FilterDatabase" localSheetId="0" hidden="1">'Приложение 3'!$A$13:$L$31</definedName>
    <definedName name="_xlnm.Print_Titles" localSheetId="0">'Приложение 3'!$13:$13</definedName>
    <definedName name="_xlnm.Print_Area" localSheetId="0">'Приложение 3'!$A$1:$H$31</definedName>
    <definedName name="Приложение_3" localSheetId="0">'Приложение 3'!$A$14:$D$31</definedName>
  </definedNames>
  <calcPr calcId="191029" fullCalcOnLoad="1"/>
</workbook>
</file>

<file path=xl/calcChain.xml><?xml version="1.0" encoding="utf-8"?>
<calcChain xmlns="http://schemas.openxmlformats.org/spreadsheetml/2006/main">
  <c r="G29" i="1"/>
  <c r="F29"/>
  <c r="E29"/>
  <c r="D29"/>
  <c r="F22"/>
  <c r="E22"/>
  <c r="D22"/>
  <c r="F25"/>
  <c r="E25"/>
  <c r="D25"/>
  <c r="E16"/>
  <c r="D16"/>
  <c r="H17"/>
  <c r="G17"/>
  <c r="G18"/>
  <c r="H18"/>
  <c r="F16"/>
  <c r="H28"/>
  <c r="H29"/>
  <c r="F15"/>
  <c r="F14"/>
  <c r="H16"/>
  <c r="E15"/>
  <c r="E14"/>
  <c r="D15"/>
  <c r="D14"/>
  <c r="G16"/>
  <c r="H15"/>
  <c r="G15"/>
  <c r="H14"/>
  <c r="G14"/>
</calcChain>
</file>

<file path=xl/sharedStrings.xml><?xml version="1.0" encoding="utf-8"?>
<sst xmlns="http://schemas.openxmlformats.org/spreadsheetml/2006/main" count="58" uniqueCount="41">
  <si>
    <t>Наименование</t>
  </si>
  <si>
    <t>Рз</t>
  </si>
  <si>
    <t>Прз</t>
  </si>
  <si>
    <t>ВСЕГО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</si>
  <si>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</si>
  <si>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</si>
  <si>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</si>
  <si>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</si>
  <si>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04</t>
  </si>
  <si>
    <t>05</t>
  </si>
  <si>
    <t>13</t>
  </si>
  <si>
    <t>Национальная экономика</t>
  </si>
  <si>
    <t>Жилищно-коммунальное хозяйство</t>
  </si>
  <si>
    <t>Национальная оборона</t>
  </si>
  <si>
    <t>3</t>
  </si>
  <si>
    <t>10</t>
  </si>
  <si>
    <t>Обслуживание государственного (муниципального)долга</t>
  </si>
  <si>
    <t>Другие общегосударственные вопросы</t>
  </si>
  <si>
    <t>2</t>
  </si>
  <si>
    <t>Социальная политика</t>
  </si>
  <si>
    <t>Администрация Кочуновского сельского поселения Ромодановского муниципального района</t>
  </si>
  <si>
    <t>Утверждено на год</t>
  </si>
  <si>
    <t>Сводная бюджетная роспись</t>
  </si>
  <si>
    <t>Исполнено за год</t>
  </si>
  <si>
    <t>Процент исполнения от утвежденного плана</t>
  </si>
  <si>
    <t>Процент исполнения от плана,предусмотренного сводной бюджетной росписью</t>
  </si>
  <si>
    <t>(тыс.рублей)</t>
  </si>
  <si>
    <t>Приложение 3</t>
  </si>
  <si>
    <t>Функционирование Правительства Российской Федерации, высших исполнительных  органов  субъектов Российской Федерации, местных администраций</t>
  </si>
  <si>
    <t>к решению Совета депутатов Кочуновского  сельского поселения Ромодановского муниципального района Республики Мордовия "Об исполнении бюджета Кочуновскогосельского поселения  Ромодановского муниципального района Республики Мордовия за 2025 год"</t>
  </si>
  <si>
    <t xml:space="preserve">РАСХОДЫ                                                                                                                                                                                                                                                                                                                                            БЮДЖЕТА КОЧУНОВСКОГО СЕЛЬСКОГО ПОСЕЛЕНИЯ РОМОДАНОВСКОГО МУНИЦИПАЛЬНОГО РАЙОНА                                                                                                                                                          РЕСПУБЛИКИ МОРДОВИЯ ЗА 2025 ГОД ПО РАЗДЕЛАМ И ПОДРАЗДЕЛАМ КЛАССИФИКАЦИИ  РАСХОДОВ  БЮЖЕТОВ                                                                                                                                               </t>
  </si>
  <si>
    <t>09</t>
  </si>
  <si>
    <t>12</t>
  </si>
  <si>
    <t>03</t>
  </si>
  <si>
    <t>Дорожное хозяйство(дорожные фонды)</t>
  </si>
  <si>
    <t>Другие вопросы в облости национальной экономики</t>
  </si>
  <si>
    <t>Благоустройство</t>
  </si>
  <si>
    <t>Коммунальное хозяйство</t>
  </si>
  <si>
    <t>Мобилизационная и вневойсковая подготовка</t>
  </si>
  <si>
    <t xml:space="preserve"> Пенсионное обеспечение</t>
  </si>
  <si>
    <t>Обслуживание государственного (муниципального)внутреннего долга</t>
  </si>
</sst>
</file>

<file path=xl/styles.xml><?xml version="1.0" encoding="utf-8"?>
<styleSheet xmlns="http://schemas.openxmlformats.org/spreadsheetml/2006/main">
  <numFmts count="1">
    <numFmt numFmtId="164" formatCode="#,##0.0"/>
  </numFmts>
  <fonts count="9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/>
    <xf numFmtId="0" fontId="8" fillId="0" borderId="0"/>
    <xf numFmtId="164" fontId="1" fillId="0" borderId="0" applyFont="0" applyFill="0" applyBorder="0" applyAlignment="0" applyProtection="0"/>
  </cellStyleXfs>
  <cellXfs count="46">
    <xf numFmtId="0" fontId="0" fillId="0" borderId="0" xfId="0"/>
    <xf numFmtId="0" fontId="2" fillId="0" borderId="0" xfId="1"/>
    <xf numFmtId="0" fontId="3" fillId="0" borderId="0" xfId="1" applyFont="1"/>
    <xf numFmtId="164" fontId="3" fillId="0" borderId="0" xfId="1" applyNumberFormat="1" applyFont="1"/>
    <xf numFmtId="164" fontId="2" fillId="0" borderId="0" xfId="1" applyNumberFormat="1"/>
    <xf numFmtId="0" fontId="2" fillId="0" borderId="0" xfId="1" applyAlignment="1">
      <alignment vertical="top" wrapText="1"/>
    </xf>
    <xf numFmtId="49" fontId="2" fillId="0" borderId="0" xfId="1" applyNumberFormat="1" applyAlignment="1">
      <alignment horizontal="center"/>
    </xf>
    <xf numFmtId="0" fontId="2" fillId="0" borderId="0" xfId="1" applyAlignment="1">
      <alignment horizontal="center"/>
    </xf>
    <xf numFmtId="0" fontId="4" fillId="2" borderId="1" xfId="1" applyFont="1" applyFill="1" applyBorder="1" applyAlignment="1">
      <alignment horizontal="center" vertical="top" wrapText="1"/>
    </xf>
    <xf numFmtId="49" fontId="4" fillId="2" borderId="1" xfId="1" applyNumberFormat="1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vertical="top" wrapText="1"/>
    </xf>
    <xf numFmtId="164" fontId="4" fillId="2" borderId="1" xfId="1" applyNumberFormat="1" applyFont="1" applyFill="1" applyBorder="1" applyAlignment="1">
      <alignment horizontal="center"/>
    </xf>
    <xf numFmtId="1" fontId="4" fillId="2" borderId="1" xfId="2" applyNumberFormat="1" applyFont="1" applyFill="1" applyBorder="1" applyAlignment="1">
      <alignment vertical="top" wrapText="1"/>
    </xf>
    <xf numFmtId="1" fontId="4" fillId="2" borderId="1" xfId="1" applyNumberFormat="1" applyFont="1" applyFill="1" applyBorder="1" applyAlignment="1">
      <alignment vertical="top" wrapText="1"/>
    </xf>
    <xf numFmtId="49" fontId="4" fillId="2" borderId="1" xfId="1" applyNumberFormat="1" applyFont="1" applyFill="1" applyBorder="1" applyAlignment="1">
      <alignment horizontal="left"/>
    </xf>
    <xf numFmtId="49" fontId="5" fillId="2" borderId="1" xfId="1" applyNumberFormat="1" applyFont="1" applyFill="1" applyBorder="1" applyAlignment="1">
      <alignment horizontal="left"/>
    </xf>
    <xf numFmtId="1" fontId="5" fillId="2" borderId="1" xfId="1" applyNumberFormat="1" applyFont="1" applyFill="1" applyBorder="1" applyAlignment="1">
      <alignment horizontal="left" vertical="top" wrapText="1"/>
    </xf>
    <xf numFmtId="164" fontId="5" fillId="2" borderId="1" xfId="1" applyNumberFormat="1" applyFont="1" applyFill="1" applyBorder="1" applyAlignment="1">
      <alignment horizontal="center"/>
    </xf>
    <xf numFmtId="1" fontId="5" fillId="2" borderId="1" xfId="2" applyNumberFormat="1" applyFont="1" applyFill="1" applyBorder="1" applyAlignment="1">
      <alignment horizontal="left" vertical="top" wrapText="1"/>
    </xf>
    <xf numFmtId="49" fontId="6" fillId="2" borderId="1" xfId="1" applyNumberFormat="1" applyFont="1" applyFill="1" applyBorder="1" applyAlignment="1">
      <alignment horizontal="left"/>
    </xf>
    <xf numFmtId="49" fontId="7" fillId="2" borderId="1" xfId="1" applyNumberFormat="1" applyFont="1" applyFill="1" applyBorder="1" applyAlignment="1">
      <alignment horizontal="left"/>
    </xf>
    <xf numFmtId="1" fontId="4" fillId="2" borderId="1" xfId="1" applyNumberFormat="1" applyFont="1" applyFill="1" applyBorder="1" applyAlignment="1">
      <alignment horizontal="left" vertical="top" wrapText="1"/>
    </xf>
    <xf numFmtId="49" fontId="5" fillId="0" borderId="1" xfId="1" applyNumberFormat="1" applyFont="1" applyBorder="1" applyAlignment="1">
      <alignment horizontal="left"/>
    </xf>
    <xf numFmtId="1" fontId="4" fillId="2" borderId="1" xfId="2" applyNumberFormat="1" applyFont="1" applyFill="1" applyBorder="1" applyAlignment="1">
      <alignment horizontal="left" vertical="top" wrapText="1"/>
    </xf>
    <xf numFmtId="49" fontId="7" fillId="2" borderId="2" xfId="1" applyNumberFormat="1" applyFont="1" applyFill="1" applyBorder="1" applyAlignment="1">
      <alignment horizontal="left"/>
    </xf>
    <xf numFmtId="0" fontId="4" fillId="2" borderId="1" xfId="1" applyFont="1" applyFill="1" applyBorder="1" applyAlignment="1">
      <alignment horizontal="center" vertical="center" wrapText="1"/>
    </xf>
    <xf numFmtId="49" fontId="4" fillId="2" borderId="1" xfId="1" applyNumberFormat="1" applyFont="1" applyFill="1" applyBorder="1" applyAlignment="1">
      <alignment horizontal="center" vertical="center"/>
    </xf>
    <xf numFmtId="3" fontId="4" fillId="2" borderId="1" xfId="1" applyNumberFormat="1" applyFont="1" applyFill="1" applyBorder="1" applyAlignment="1">
      <alignment horizontal="center" vertical="center" wrapText="1"/>
    </xf>
    <xf numFmtId="0" fontId="4" fillId="2" borderId="0" xfId="2" applyFont="1" applyFill="1" applyAlignment="1">
      <alignment vertical="top" wrapText="1"/>
    </xf>
    <xf numFmtId="0" fontId="7" fillId="0" borderId="1" xfId="0" applyFont="1" applyBorder="1"/>
    <xf numFmtId="1" fontId="7" fillId="0" borderId="1" xfId="0" applyNumberFormat="1" applyFont="1" applyBorder="1" applyAlignment="1">
      <alignment horizontal="left" vertical="top"/>
    </xf>
    <xf numFmtId="0" fontId="5" fillId="2" borderId="0" xfId="1" applyFont="1" applyFill="1" applyAlignment="1">
      <alignment horizontal="center"/>
    </xf>
    <xf numFmtId="49" fontId="5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wrapText="1"/>
    </xf>
    <xf numFmtId="0" fontId="5" fillId="2" borderId="0" xfId="1" applyFont="1" applyFill="1" applyAlignment="1">
      <alignment horizontal="right"/>
    </xf>
    <xf numFmtId="49" fontId="4" fillId="2" borderId="0" xfId="1" applyNumberFormat="1" applyFont="1" applyFill="1" applyAlignment="1">
      <alignment horizontal="center"/>
    </xf>
    <xf numFmtId="49" fontId="5" fillId="2" borderId="2" xfId="1" applyNumberFormat="1" applyFont="1" applyFill="1" applyBorder="1" applyAlignment="1">
      <alignment horizontal="left"/>
    </xf>
    <xf numFmtId="0" fontId="6" fillId="0" borderId="1" xfId="2" applyFont="1" applyBorder="1" applyAlignment="1">
      <alignment horizontal="left" vertical="top"/>
    </xf>
    <xf numFmtId="1" fontId="6" fillId="0" borderId="1" xfId="0" applyNumberFormat="1" applyFont="1" applyBorder="1" applyAlignment="1">
      <alignment horizontal="left" vertical="top"/>
    </xf>
    <xf numFmtId="0" fontId="6" fillId="0" borderId="1" xfId="0" applyFont="1" applyBorder="1"/>
    <xf numFmtId="49" fontId="6" fillId="2" borderId="2" xfId="1" applyNumberFormat="1" applyFont="1" applyFill="1" applyBorder="1" applyAlignment="1">
      <alignment horizontal="left"/>
    </xf>
    <xf numFmtId="49" fontId="5" fillId="2" borderId="0" xfId="1" applyNumberFormat="1" applyFont="1" applyFill="1" applyAlignment="1">
      <alignment horizontal="center"/>
    </xf>
    <xf numFmtId="49" fontId="5" fillId="2" borderId="0" xfId="1" applyNumberFormat="1" applyFont="1" applyFill="1" applyAlignment="1">
      <alignment horizontal="center" vertical="center" wrapText="1"/>
    </xf>
    <xf numFmtId="49" fontId="5" fillId="0" borderId="0" xfId="1" applyNumberFormat="1" applyFont="1" applyAlignment="1">
      <alignment horizontal="center" wrapText="1"/>
    </xf>
    <xf numFmtId="0" fontId="4" fillId="2" borderId="0" xfId="2" applyFont="1" applyFill="1" applyAlignment="1">
      <alignment horizontal="center" vertical="top" wrapText="1"/>
    </xf>
  </cellXfs>
  <cellStyles count="5">
    <cellStyle name="Обычный" xfId="0" builtinId="0"/>
    <cellStyle name="Обычный 2" xfId="1"/>
    <cellStyle name="Обычный 2 2" xfId="2"/>
    <cellStyle name="Обычный 3" xfId="3"/>
    <cellStyle name="Финансовый 2" xfId="4"/>
  </cellStyles>
  <dxfs count="3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K31"/>
  <sheetViews>
    <sheetView showZeros="0" tabSelected="1" view="pageBreakPreview" topLeftCell="A13" zoomScaleSheetLayoutView="100" workbookViewId="0">
      <selection activeCell="A31" sqref="A31"/>
    </sheetView>
  </sheetViews>
  <sheetFormatPr defaultRowHeight="12.75"/>
  <cols>
    <col min="1" max="1" width="42" style="5" customWidth="1"/>
    <col min="2" max="3" width="4.28515625" style="6" customWidth="1"/>
    <col min="4" max="4" width="12.5703125" style="4" customWidth="1"/>
    <col min="5" max="5" width="11.7109375" style="4" customWidth="1"/>
    <col min="6" max="6" width="11.5703125" style="4" customWidth="1"/>
    <col min="7" max="7" width="12.28515625" style="4" customWidth="1"/>
    <col min="8" max="8" width="14.85546875" style="4" customWidth="1"/>
    <col min="9" max="16384" width="9.140625" style="1"/>
  </cols>
  <sheetData>
    <row r="1" spans="1:9" ht="19.5" customHeight="1">
      <c r="A1" s="32"/>
      <c r="B1" s="33"/>
      <c r="C1" s="33"/>
      <c r="D1" s="42" t="s">
        <v>27</v>
      </c>
      <c r="E1" s="42"/>
      <c r="F1" s="42"/>
      <c r="G1" s="42"/>
      <c r="H1" s="42"/>
    </row>
    <row r="2" spans="1:9" ht="11.25" customHeight="1">
      <c r="A2" s="32"/>
      <c r="B2" s="33"/>
      <c r="C2" s="33"/>
      <c r="D2" s="43" t="s">
        <v>29</v>
      </c>
      <c r="E2" s="43"/>
      <c r="F2" s="43"/>
      <c r="G2" s="43"/>
      <c r="H2" s="43"/>
    </row>
    <row r="3" spans="1:9" ht="1.5" customHeight="1">
      <c r="A3" s="32"/>
      <c r="B3" s="33"/>
      <c r="C3" s="33"/>
      <c r="D3" s="43"/>
      <c r="E3" s="43"/>
      <c r="F3" s="43"/>
      <c r="G3" s="43"/>
      <c r="H3" s="43"/>
    </row>
    <row r="4" spans="1:9">
      <c r="A4" s="34"/>
      <c r="B4" s="33"/>
      <c r="C4" s="33"/>
      <c r="D4" s="43"/>
      <c r="E4" s="43"/>
      <c r="F4" s="43"/>
      <c r="G4" s="43"/>
      <c r="H4" s="43"/>
    </row>
    <row r="5" spans="1:9" ht="15.75" customHeight="1">
      <c r="A5" s="34"/>
      <c r="B5" s="33"/>
      <c r="C5" s="33"/>
      <c r="D5" s="43"/>
      <c r="E5" s="43"/>
      <c r="F5" s="43"/>
      <c r="G5" s="43"/>
      <c r="H5" s="43"/>
    </row>
    <row r="6" spans="1:9" ht="15.75" customHeight="1">
      <c r="A6" s="34"/>
      <c r="B6" s="33"/>
      <c r="C6" s="33"/>
      <c r="D6" s="43"/>
      <c r="E6" s="43"/>
      <c r="F6" s="43"/>
      <c r="G6" s="43"/>
      <c r="H6" s="43"/>
    </row>
    <row r="7" spans="1:9" ht="60" customHeight="1">
      <c r="A7" s="34"/>
      <c r="B7" s="33"/>
      <c r="C7" s="33"/>
      <c r="D7" s="43"/>
      <c r="E7" s="43"/>
      <c r="F7" s="43"/>
      <c r="G7" s="43"/>
      <c r="H7" s="43"/>
    </row>
    <row r="8" spans="1:9" ht="19.5" customHeight="1">
      <c r="A8" s="35"/>
      <c r="B8" s="33"/>
      <c r="C8" s="36"/>
      <c r="D8" s="44"/>
      <c r="E8" s="44"/>
      <c r="F8" s="44"/>
      <c r="G8" s="44"/>
      <c r="H8" s="44"/>
    </row>
    <row r="9" spans="1:9" ht="42" customHeight="1">
      <c r="A9" s="45" t="s">
        <v>30</v>
      </c>
      <c r="B9" s="45"/>
      <c r="C9" s="45"/>
      <c r="D9" s="45"/>
      <c r="E9" s="45"/>
      <c r="F9" s="45"/>
      <c r="G9" s="45"/>
      <c r="H9" s="45"/>
      <c r="I9" s="7"/>
    </row>
    <row r="10" spans="1:9" ht="9" customHeight="1">
      <c r="A10" s="45"/>
      <c r="B10" s="45"/>
      <c r="C10" s="45"/>
      <c r="D10" s="45"/>
      <c r="E10" s="45"/>
      <c r="F10" s="45"/>
      <c r="G10" s="45"/>
      <c r="H10" s="45"/>
      <c r="I10" s="29"/>
    </row>
    <row r="11" spans="1:9" ht="24.75" customHeight="1">
      <c r="A11" s="29"/>
      <c r="B11" s="29"/>
      <c r="C11" s="29"/>
      <c r="D11" s="29"/>
      <c r="E11" s="29"/>
      <c r="F11" s="29"/>
      <c r="G11" s="29"/>
      <c r="H11" s="29" t="s">
        <v>26</v>
      </c>
      <c r="I11" s="29"/>
    </row>
    <row r="12" spans="1:9" ht="82.5" customHeight="1">
      <c r="A12" s="26" t="s">
        <v>0</v>
      </c>
      <c r="B12" s="27" t="s">
        <v>1</v>
      </c>
      <c r="C12" s="27" t="s">
        <v>2</v>
      </c>
      <c r="D12" s="28" t="s">
        <v>21</v>
      </c>
      <c r="E12" s="28" t="s">
        <v>22</v>
      </c>
      <c r="F12" s="28" t="s">
        <v>23</v>
      </c>
      <c r="G12" s="28" t="s">
        <v>24</v>
      </c>
      <c r="H12" s="28" t="s">
        <v>25</v>
      </c>
    </row>
    <row r="13" spans="1:9" ht="13.5" customHeight="1">
      <c r="A13" s="8">
        <v>1</v>
      </c>
      <c r="B13" s="9" t="s">
        <v>18</v>
      </c>
      <c r="C13" s="9" t="s">
        <v>14</v>
      </c>
      <c r="D13" s="10">
        <v>4</v>
      </c>
      <c r="E13" s="10">
        <v>5</v>
      </c>
      <c r="F13" s="10">
        <v>6</v>
      </c>
      <c r="G13" s="10">
        <v>7</v>
      </c>
      <c r="H13" s="10">
        <v>8</v>
      </c>
    </row>
    <row r="14" spans="1:9" s="2" customFormat="1" ht="14.25" customHeight="1">
      <c r="A14" s="11" t="s">
        <v>3</v>
      </c>
      <c r="B14" s="9"/>
      <c r="C14" s="9"/>
      <c r="D14" s="12">
        <f>D15</f>
        <v>2812.7</v>
      </c>
      <c r="E14" s="12">
        <f>E15</f>
        <v>2812.7</v>
      </c>
      <c r="F14" s="12">
        <f>F15</f>
        <v>2769.7999999999997</v>
      </c>
      <c r="G14" s="12">
        <f>F14/D14*100</f>
        <v>98.474775127102063</v>
      </c>
      <c r="H14" s="12">
        <f>F14/E14*100</f>
        <v>98.474775127102063</v>
      </c>
    </row>
    <row r="15" spans="1:9" s="2" customFormat="1" ht="42.75" customHeight="1">
      <c r="A15" s="13" t="s">
        <v>20</v>
      </c>
      <c r="B15" s="9"/>
      <c r="C15" s="9"/>
      <c r="D15" s="12">
        <f>D16+D20+D25+D28+D31+D22</f>
        <v>2812.7</v>
      </c>
      <c r="E15" s="12">
        <f>E16+E20+E22+E25+E28+E31</f>
        <v>2812.7</v>
      </c>
      <c r="F15" s="12">
        <f>F16+F20+F22+F25+F28+F31</f>
        <v>2769.7999999999997</v>
      </c>
      <c r="G15" s="12">
        <f>F15/D15*100</f>
        <v>98.474775127102063</v>
      </c>
      <c r="H15" s="12">
        <f>F15/E15*100</f>
        <v>98.474775127102063</v>
      </c>
    </row>
    <row r="16" spans="1:9" s="2" customFormat="1" ht="15" customHeight="1">
      <c r="A16" s="14" t="s">
        <v>4</v>
      </c>
      <c r="B16" s="15" t="s">
        <v>5</v>
      </c>
      <c r="C16" s="16"/>
      <c r="D16" s="12">
        <f>D17+D18+D19</f>
        <v>1716.4</v>
      </c>
      <c r="E16" s="12">
        <f>E17+E18+E19</f>
        <v>1716.4</v>
      </c>
      <c r="F16" s="12">
        <f>F17+F18+F19</f>
        <v>1674</v>
      </c>
      <c r="G16" s="12">
        <f>F16/D16*100</f>
        <v>97.529713353530639</v>
      </c>
      <c r="H16" s="12">
        <f>F16/E16*100</f>
        <v>97.529713353530639</v>
      </c>
    </row>
    <row r="17" spans="1:11" s="2" customFormat="1" ht="42" customHeight="1">
      <c r="A17" s="17" t="s">
        <v>6</v>
      </c>
      <c r="B17" s="16" t="s">
        <v>5</v>
      </c>
      <c r="C17" s="16" t="s">
        <v>7</v>
      </c>
      <c r="D17" s="18">
        <v>722.8</v>
      </c>
      <c r="E17" s="18">
        <v>722.8</v>
      </c>
      <c r="F17" s="18">
        <v>722.4</v>
      </c>
      <c r="G17" s="18">
        <f>F17/E17*100</f>
        <v>99.944659656889883</v>
      </c>
      <c r="H17" s="18">
        <f>F17/E17*100</f>
        <v>99.944659656889883</v>
      </c>
      <c r="J17" s="3"/>
      <c r="K17" s="3"/>
    </row>
    <row r="18" spans="1:11" s="2" customFormat="1" ht="53.25" customHeight="1">
      <c r="A18" s="19" t="s">
        <v>28</v>
      </c>
      <c r="B18" s="20" t="s">
        <v>5</v>
      </c>
      <c r="C18" s="20" t="s">
        <v>8</v>
      </c>
      <c r="D18" s="18">
        <v>978.6</v>
      </c>
      <c r="E18" s="18">
        <v>978.6</v>
      </c>
      <c r="F18" s="18">
        <v>936.6</v>
      </c>
      <c r="G18" s="18">
        <f>F18/E18*100</f>
        <v>95.708154506437765</v>
      </c>
      <c r="H18" s="18">
        <f>G18</f>
        <v>95.708154506437765</v>
      </c>
    </row>
    <row r="19" spans="1:11" ht="15.75" customHeight="1">
      <c r="A19" s="17" t="s">
        <v>17</v>
      </c>
      <c r="B19" s="16" t="s">
        <v>5</v>
      </c>
      <c r="C19" s="16" t="s">
        <v>10</v>
      </c>
      <c r="D19" s="18">
        <v>15</v>
      </c>
      <c r="E19" s="18">
        <v>15</v>
      </c>
      <c r="F19" s="18">
        <v>15</v>
      </c>
      <c r="G19" s="18">
        <v>100</v>
      </c>
      <c r="H19" s="18">
        <v>100</v>
      </c>
    </row>
    <row r="20" spans="1:11" ht="17.25" customHeight="1">
      <c r="A20" s="30" t="s">
        <v>13</v>
      </c>
      <c r="B20" s="21" t="s">
        <v>7</v>
      </c>
      <c r="C20" s="21"/>
      <c r="D20" s="12">
        <v>160.1</v>
      </c>
      <c r="E20" s="12">
        <v>160.1</v>
      </c>
      <c r="F20" s="12">
        <v>160.1</v>
      </c>
      <c r="G20" s="12">
        <v>100</v>
      </c>
      <c r="H20" s="12">
        <v>100</v>
      </c>
    </row>
    <row r="21" spans="1:11" ht="17.25" customHeight="1">
      <c r="A21" s="40" t="s">
        <v>38</v>
      </c>
      <c r="B21" s="20" t="s">
        <v>7</v>
      </c>
      <c r="C21" s="20" t="s">
        <v>33</v>
      </c>
      <c r="D21" s="18">
        <v>160.1</v>
      </c>
      <c r="E21" s="18">
        <v>160.1</v>
      </c>
      <c r="F21" s="18">
        <v>160.1</v>
      </c>
      <c r="G21" s="18">
        <v>100</v>
      </c>
      <c r="H21" s="18">
        <v>100</v>
      </c>
    </row>
    <row r="22" spans="1:11" ht="15.75" customHeight="1">
      <c r="A22" s="22" t="s">
        <v>11</v>
      </c>
      <c r="B22" s="15" t="s">
        <v>8</v>
      </c>
      <c r="C22" s="16"/>
      <c r="D22" s="12">
        <f>D23+D24</f>
        <v>582</v>
      </c>
      <c r="E22" s="12">
        <f>E23+E24</f>
        <v>582</v>
      </c>
      <c r="F22" s="12">
        <f>F23+F24</f>
        <v>582</v>
      </c>
      <c r="G22" s="12">
        <v>100</v>
      </c>
      <c r="H22" s="12">
        <v>100</v>
      </c>
    </row>
    <row r="23" spans="1:11" ht="15.75" customHeight="1">
      <c r="A23" s="17" t="s">
        <v>34</v>
      </c>
      <c r="B23" s="16" t="s">
        <v>8</v>
      </c>
      <c r="C23" s="16" t="s">
        <v>31</v>
      </c>
      <c r="D23" s="18">
        <v>562</v>
      </c>
      <c r="E23" s="18">
        <v>562</v>
      </c>
      <c r="F23" s="18">
        <v>562</v>
      </c>
      <c r="G23" s="18">
        <v>100</v>
      </c>
      <c r="H23" s="18">
        <v>100</v>
      </c>
    </row>
    <row r="24" spans="1:11" ht="30" customHeight="1">
      <c r="A24" s="19" t="s">
        <v>35</v>
      </c>
      <c r="B24" s="16" t="s">
        <v>8</v>
      </c>
      <c r="C24" s="16" t="s">
        <v>32</v>
      </c>
      <c r="D24" s="18">
        <v>20</v>
      </c>
      <c r="E24" s="18">
        <v>20</v>
      </c>
      <c r="F24" s="18">
        <v>20</v>
      </c>
      <c r="G24" s="18">
        <v>100</v>
      </c>
      <c r="H24" s="18">
        <v>100</v>
      </c>
    </row>
    <row r="25" spans="1:11">
      <c r="A25" s="31" t="s">
        <v>12</v>
      </c>
      <c r="B25" s="15" t="s">
        <v>9</v>
      </c>
      <c r="C25" s="23"/>
      <c r="D25" s="12">
        <f>D26+D27</f>
        <v>195.6</v>
      </c>
      <c r="E25" s="12">
        <f>E26+E27</f>
        <v>195.6</v>
      </c>
      <c r="F25" s="12">
        <f>F26+F27</f>
        <v>195.1</v>
      </c>
      <c r="G25" s="12">
        <v>100</v>
      </c>
      <c r="H25" s="12">
        <v>100</v>
      </c>
    </row>
    <row r="26" spans="1:11">
      <c r="A26" s="39" t="s">
        <v>37</v>
      </c>
      <c r="B26" s="37" t="s">
        <v>9</v>
      </c>
      <c r="C26" s="23" t="s">
        <v>7</v>
      </c>
      <c r="D26" s="18">
        <v>25.6</v>
      </c>
      <c r="E26" s="18">
        <v>25.6</v>
      </c>
      <c r="F26" s="18">
        <v>25.6</v>
      </c>
      <c r="G26" s="18">
        <v>100</v>
      </c>
      <c r="H26" s="18">
        <v>100</v>
      </c>
    </row>
    <row r="27" spans="1:11">
      <c r="A27" s="38" t="s">
        <v>36</v>
      </c>
      <c r="B27" s="37" t="s">
        <v>9</v>
      </c>
      <c r="C27" s="23" t="s">
        <v>33</v>
      </c>
      <c r="D27" s="18">
        <v>170</v>
      </c>
      <c r="E27" s="18">
        <v>170</v>
      </c>
      <c r="F27" s="18">
        <v>169.5</v>
      </c>
      <c r="G27" s="18">
        <v>99.7</v>
      </c>
      <c r="H27" s="18">
        <v>99.7</v>
      </c>
    </row>
    <row r="28" spans="1:11" ht="18" customHeight="1">
      <c r="A28" s="24" t="s">
        <v>19</v>
      </c>
      <c r="B28" s="25" t="s">
        <v>15</v>
      </c>
      <c r="C28" s="20"/>
      <c r="D28" s="12">
        <v>157.9</v>
      </c>
      <c r="E28" s="12">
        <v>157.9</v>
      </c>
      <c r="F28" s="12">
        <v>157.9</v>
      </c>
      <c r="G28" s="12">
        <v>100</v>
      </c>
      <c r="H28" s="12">
        <f>F28/E28*100</f>
        <v>100</v>
      </c>
    </row>
    <row r="29" spans="1:11" ht="18" customHeight="1">
      <c r="A29" s="19" t="s">
        <v>39</v>
      </c>
      <c r="B29" s="41" t="s">
        <v>15</v>
      </c>
      <c r="C29" s="20" t="s">
        <v>5</v>
      </c>
      <c r="D29" s="18">
        <f>D28</f>
        <v>157.9</v>
      </c>
      <c r="E29" s="18">
        <f>E28</f>
        <v>157.9</v>
      </c>
      <c r="F29" s="18">
        <f>F28</f>
        <v>157.9</v>
      </c>
      <c r="G29" s="18">
        <f>G28</f>
        <v>100</v>
      </c>
      <c r="H29" s="18">
        <f>H28</f>
        <v>100</v>
      </c>
    </row>
    <row r="30" spans="1:11" ht="28.5" customHeight="1">
      <c r="A30" s="24" t="s">
        <v>16</v>
      </c>
      <c r="B30" s="25" t="s">
        <v>10</v>
      </c>
      <c r="C30" s="21"/>
      <c r="D30" s="12">
        <v>0.7</v>
      </c>
      <c r="E30" s="12">
        <v>0.7</v>
      </c>
      <c r="F30" s="12">
        <v>0.7</v>
      </c>
      <c r="G30" s="12">
        <v>100</v>
      </c>
      <c r="H30" s="12">
        <v>100</v>
      </c>
    </row>
    <row r="31" spans="1:11" ht="34.5" customHeight="1">
      <c r="A31" s="19" t="s">
        <v>40</v>
      </c>
      <c r="B31" s="41" t="s">
        <v>10</v>
      </c>
      <c r="C31" s="20" t="s">
        <v>5</v>
      </c>
      <c r="D31" s="18">
        <v>0.7</v>
      </c>
      <c r="E31" s="18">
        <v>0.7</v>
      </c>
      <c r="F31" s="18">
        <v>0.7</v>
      </c>
      <c r="G31" s="18">
        <v>100</v>
      </c>
      <c r="H31" s="18">
        <v>100</v>
      </c>
    </row>
  </sheetData>
  <autoFilter ref="A13:L31"/>
  <mergeCells count="4">
    <mergeCell ref="D1:H1"/>
    <mergeCell ref="D2:H7"/>
    <mergeCell ref="D8:H8"/>
    <mergeCell ref="A9:H10"/>
  </mergeCells>
  <phoneticPr fontId="0" type="noConversion"/>
  <conditionalFormatting sqref="C8">
    <cfRule type="expression" dxfId="2" priority="93" stopIfTrue="1">
      <formula>$C8&lt;&gt;""</formula>
    </cfRule>
  </conditionalFormatting>
  <conditionalFormatting sqref="D2:E2">
    <cfRule type="expression" dxfId="1" priority="92" stopIfTrue="1">
      <formula>$D2&lt;&gt;""</formula>
    </cfRule>
  </conditionalFormatting>
  <conditionalFormatting sqref="F1:H1">
    <cfRule type="expression" dxfId="0" priority="82" stopIfTrue="1">
      <formula>#REF!&lt;&gt;""</formula>
    </cfRule>
  </conditionalFormatting>
  <pageMargins left="0.62992125984251968" right="0.23622047244094491" top="0.35433070866141736" bottom="0.31496062992125984" header="0.19685039370078741" footer="0.27559055118110237"/>
  <pageSetup paperSize="9" scale="80" firstPageNumber="43" fitToHeight="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Приложение 3</vt:lpstr>
      <vt:lpstr>'Приложение 3'!Заголовки_для_печати</vt:lpstr>
      <vt:lpstr>'Приложение 3'!Область_печати</vt:lpstr>
      <vt:lpstr>'Приложение 3'!Приложение_3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Сазонова Инна Сергеевна</dc:creator>
  <cp:lastModifiedBy>Admin</cp:lastModifiedBy>
  <cp:lastPrinted>2026-02-06T09:48:36Z</cp:lastPrinted>
  <dcterms:created xsi:type="dcterms:W3CDTF">2020-09-22T06:35:39Z</dcterms:created>
  <dcterms:modified xsi:type="dcterms:W3CDTF">2026-03-25T13:27:37Z</dcterms:modified>
</cp:coreProperties>
</file>