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Белозерьевский\Решение об исполнении 2025 год\"/>
    </mc:Choice>
  </mc:AlternateContent>
  <xr:revisionPtr revIDLastSave="0" documentId="13_ncr:1_{584BB147-4D2F-4EE1-A6E8-46D26243452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3'!$A$13:$L$29</definedName>
    <definedName name="_xlnm.Print_Titles" localSheetId="0">'Приложение 3'!$13:$13</definedName>
    <definedName name="_xlnm.Print_Area" localSheetId="0">'Приложение 3'!$A$1:$H$29</definedName>
    <definedName name="Приложение_3" localSheetId="0">'Приложение 3'!$A$14:$D$29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" l="1"/>
  <c r="G28" i="1"/>
  <c r="F28" i="1"/>
  <c r="E28" i="1"/>
  <c r="H27" i="1"/>
  <c r="F27" i="1"/>
  <c r="E27" i="1"/>
  <c r="D27" i="1"/>
  <c r="H22" i="1"/>
  <c r="G22" i="1"/>
  <c r="F22" i="1"/>
  <c r="E22" i="1"/>
  <c r="D22" i="1"/>
  <c r="G26" i="1"/>
  <c r="G27" i="1" s="1"/>
  <c r="G20" i="1"/>
  <c r="H20" i="1" s="1"/>
  <c r="G18" i="1"/>
  <c r="H18" i="1" s="1"/>
  <c r="G17" i="1"/>
  <c r="H17" i="1" s="1"/>
  <c r="H26" i="1"/>
  <c r="F16" i="1"/>
  <c r="E16" i="1"/>
  <c r="D16" i="1"/>
  <c r="D15" i="1" s="1"/>
  <c r="F15" i="1" l="1"/>
  <c r="E15" i="1"/>
  <c r="H16" i="1"/>
  <c r="G16" i="1"/>
  <c r="G15" i="1" l="1"/>
  <c r="H15" i="1" s="1"/>
</calcChain>
</file>

<file path=xl/sharedStrings.xml><?xml version="1.0" encoding="utf-8"?>
<sst xmlns="http://schemas.openxmlformats.org/spreadsheetml/2006/main" count="53" uniqueCount="40">
  <si>
    <t>Наименование</t>
  </si>
  <si>
    <t>Рз</t>
  </si>
  <si>
    <t>Прз</t>
  </si>
  <si>
    <t>4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</si>
  <si>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</si>
  <si>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</si>
  <si>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</si>
  <si>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</si>
  <si>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</si>
  <si>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</si>
  <si>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</si>
  <si>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11</t>
  </si>
  <si>
    <t>13</t>
  </si>
  <si>
    <t>Национальная экономика</t>
  </si>
  <si>
    <t>Жилищно-коммунальное хозяйство</t>
  </si>
  <si>
    <t>Национальная оборона</t>
  </si>
  <si>
    <t>3</t>
  </si>
  <si>
    <t>Резервные фонды</t>
  </si>
  <si>
    <t>10</t>
  </si>
  <si>
    <t>Другие общегосударственные вопросы</t>
  </si>
  <si>
    <t>Администрация Белозерьевского сельского поселения Ромодановского муниципального района</t>
  </si>
  <si>
    <t>Социальная политика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</si>
  <si>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</si>
  <si>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</si>
  <si>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</si>
  <si>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</si>
  <si>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росписью</t>
  </si>
  <si>
    <t>Приложение 3</t>
  </si>
  <si>
    <t>(тыс.рублей)</t>
  </si>
  <si>
    <t>09</t>
  </si>
  <si>
    <t>12</t>
  </si>
  <si>
    <t>Дорожное хозяйство(дорожные фонды)</t>
  </si>
  <si>
    <t>Другие вопросы в области национальной экономики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</si>
  <si>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</si>
  <si>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сельского поселения  Ромодановского муниципального района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</si>
  <si>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БЕЛОЗЕРЬЕВСКОГО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2025 ГОД ПО РАЗДЕЛАМ И ПОДРАЗДЕЛАМ КЛАССИФИКАЦИИ  РАСХОДОВ  БЮДЖЕТОВ                                                                                                                                                 </t>
  </si>
  <si>
    <t>03</t>
  </si>
  <si>
    <t>Мобилизационная и вневойсковая подготовка</t>
  </si>
  <si>
    <t>Благоустройство</t>
  </si>
  <si>
    <t xml:space="preserve"> Пенсионное обеспечение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</si>
</sst>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1" xfId="1" applyFont="1" applyFill="1" applyBorder="1" applyAlignment="1">
      <alignment vertical="top" wrapText="1"/>
    </xf>
    <xf numFmtId="49" fontId="5" fillId="2" borderId="1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1" fontId="6" fillId="2" borderId="1" xfId="1" applyNumberFormat="1" applyFont="1" applyFill="1" applyBorder="1" applyAlignment="1">
      <alignment horizontal="left" vertical="top" wrapText="1"/>
    </xf>
    <xf numFmtId="164" fontId="6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7" fillId="0" borderId="1" xfId="0" applyFont="1" applyBorder="1"/>
    <xf numFmtId="1" fontId="5" fillId="2" borderId="1" xfId="1" applyNumberFormat="1" applyFont="1" applyFill="1" applyBorder="1" applyAlignment="1">
      <alignment horizontal="left" vertical="top" wrapText="1"/>
    </xf>
    <xf numFmtId="49" fontId="6" fillId="0" borderId="1" xfId="1" applyNumberFormat="1" applyFont="1" applyBorder="1" applyAlignment="1">
      <alignment horizontal="left"/>
    </xf>
    <xf numFmtId="0" fontId="5" fillId="2" borderId="1" xfId="1" applyFont="1" applyFill="1" applyBorder="1" applyAlignment="1">
      <alignment horizontal="center" vertical="top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1" fontId="8" fillId="0" borderId="1" xfId="0" applyNumberFormat="1" applyFont="1" applyBorder="1" applyAlignment="1">
      <alignment horizontal="left" vertical="top"/>
    </xf>
    <xf numFmtId="0" fontId="5" fillId="2" borderId="0" xfId="3" applyFont="1" applyFill="1" applyAlignment="1">
      <alignment vertical="top" wrapText="1"/>
    </xf>
    <xf numFmtId="0" fontId="6" fillId="2" borderId="0" xfId="3" applyFont="1" applyFill="1" applyAlignment="1">
      <alignment horizontal="right" vertical="top" wrapText="1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1" fontId="6" fillId="2" borderId="1" xfId="3" applyNumberFormat="1" applyFont="1" applyFill="1" applyBorder="1" applyAlignment="1">
      <alignment horizontal="left" vertical="top" wrapText="1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  <xf numFmtId="0" fontId="7" fillId="0" borderId="1" xfId="0" applyFont="1" applyBorder="1" applyAlignment="1">
      <alignment wrapText="1"/>
    </xf>
    <xf numFmtId="49" fontId="7" fillId="0" borderId="1" xfId="0" applyNumberFormat="1" applyFont="1" applyBorder="1" applyAlignment="1">
      <alignment wrapText="1"/>
    </xf>
    <xf numFmtId="164" fontId="7" fillId="0" borderId="1" xfId="0" applyNumberFormat="1" applyFont="1" applyBorder="1" applyAlignment="1">
      <alignment horizontal="center" wrapText="1"/>
    </xf>
    <xf numFmtId="49" fontId="5" fillId="2" borderId="2" xfId="1" applyNumberFormat="1" applyFont="1" applyFill="1" applyBorder="1" applyAlignment="1">
      <alignment horizontal="left"/>
    </xf>
    <xf numFmtId="49" fontId="6" fillId="2" borderId="2" xfId="1" applyNumberFormat="1" applyFont="1" applyFill="1" applyBorder="1" applyAlignment="1">
      <alignment horizontal="left"/>
    </xf>
    <xf numFmtId="0" fontId="7" fillId="0" borderId="1" xfId="3" applyFont="1" applyBorder="1" applyAlignment="1">
      <alignment horizontal="left" vertical="top"/>
    </xf>
    <xf numFmtId="1" fontId="8" fillId="0" borderId="1" xfId="3" applyNumberFormat="1" applyFont="1" applyBorder="1" applyAlignment="1">
      <alignment horizontal="left" vertical="top"/>
    </xf>
    <xf numFmtId="49" fontId="5" fillId="0" borderId="1" xfId="1" applyNumberFormat="1" applyFont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9"/>
  <sheetViews>
    <sheetView showZeros="0" tabSelected="1" view="pageBreakPreview" topLeftCell="A15" zoomScaleSheetLayoutView="100" workbookViewId="0">
      <selection activeCell="A42" sqref="A42"/>
    </sheetView>
  </sheetViews>
  <sheetFormatPr defaultRowHeight="12.75" x14ac:dyDescent="0.2"/>
  <cols>
    <col min="1" max="1" width="31.5703125" style="5" customWidth="1"/>
    <col min="2" max="2" width="3.5703125" style="6" customWidth="1"/>
    <col min="3" max="3" width="4.28515625" style="6" customWidth="1"/>
    <col min="4" max="5" width="11.140625" style="4" customWidth="1"/>
    <col min="6" max="7" width="13.7109375" style="4" customWidth="1"/>
    <col min="8" max="8" width="14.85546875" style="4" customWidth="1"/>
    <col min="9" max="16384" width="9.140625" style="1"/>
  </cols>
  <sheetData>
    <row r="1" spans="1:9" ht="19.5" customHeight="1" x14ac:dyDescent="0.2">
      <c r="A1" s="31"/>
      <c r="B1" s="32"/>
      <c r="C1" s="32"/>
      <c r="D1" s="37" t="s">
        <v>27</v>
      </c>
      <c r="E1" s="37"/>
      <c r="F1" s="37"/>
      <c r="G1" s="37"/>
      <c r="H1" s="37"/>
    </row>
    <row r="2" spans="1:9" ht="3.75" customHeight="1" x14ac:dyDescent="0.2">
      <c r="A2" s="31"/>
      <c r="B2" s="32"/>
      <c r="C2" s="32"/>
      <c r="D2" s="38" t="s">
        <v>34</v>
      </c>
      <c r="E2" s="38"/>
      <c r="F2" s="38"/>
      <c r="G2" s="38"/>
      <c r="H2" s="38"/>
    </row>
    <row r="3" spans="1:9" ht="10.5" hidden="1" customHeight="1" x14ac:dyDescent="0.2">
      <c r="A3" s="31"/>
      <c r="B3" s="32"/>
      <c r="C3" s="32"/>
      <c r="D3" s="38"/>
      <c r="E3" s="38"/>
      <c r="F3" s="38"/>
      <c r="G3" s="38"/>
      <c r="H3" s="38"/>
    </row>
    <row r="4" spans="1:9" x14ac:dyDescent="0.2">
      <c r="A4" s="33"/>
      <c r="B4" s="32"/>
      <c r="C4" s="32"/>
      <c r="D4" s="38"/>
      <c r="E4" s="38"/>
      <c r="F4" s="38"/>
      <c r="G4" s="38"/>
      <c r="H4" s="38"/>
    </row>
    <row r="5" spans="1:9" ht="15.75" customHeight="1" x14ac:dyDescent="0.2">
      <c r="A5" s="33"/>
      <c r="B5" s="32"/>
      <c r="C5" s="32"/>
      <c r="D5" s="38"/>
      <c r="E5" s="38"/>
      <c r="F5" s="38"/>
      <c r="G5" s="38"/>
      <c r="H5" s="38"/>
    </row>
    <row r="6" spans="1:9" ht="15.75" customHeight="1" x14ac:dyDescent="0.2">
      <c r="A6" s="33"/>
      <c r="B6" s="32"/>
      <c r="C6" s="32"/>
      <c r="D6" s="38"/>
      <c r="E6" s="38"/>
      <c r="F6" s="38"/>
      <c r="G6" s="38"/>
      <c r="H6" s="38"/>
    </row>
    <row r="7" spans="1:9" ht="41.25" customHeight="1" x14ac:dyDescent="0.2">
      <c r="A7" s="33"/>
      <c r="B7" s="32"/>
      <c r="C7" s="32"/>
      <c r="D7" s="38"/>
      <c r="E7" s="38"/>
      <c r="F7" s="38"/>
      <c r="G7" s="38"/>
      <c r="H7" s="38"/>
    </row>
    <row r="8" spans="1:9" ht="19.5" customHeight="1" x14ac:dyDescent="0.2">
      <c r="A8" s="34"/>
      <c r="B8" s="32"/>
      <c r="C8" s="35"/>
      <c r="D8" s="39"/>
      <c r="E8" s="39"/>
      <c r="F8" s="39"/>
      <c r="G8" s="39"/>
      <c r="H8" s="39"/>
    </row>
    <row r="9" spans="1:9" ht="33.75" customHeight="1" x14ac:dyDescent="0.2">
      <c r="A9" s="31"/>
      <c r="B9" s="32"/>
      <c r="C9" s="35"/>
      <c r="D9" s="40"/>
      <c r="E9" s="40"/>
      <c r="F9" s="40"/>
      <c r="G9" s="40"/>
      <c r="H9" s="40"/>
      <c r="I9" s="7"/>
    </row>
    <row r="10" spans="1:9" ht="58.5" customHeight="1" x14ac:dyDescent="0.2">
      <c r="A10" s="41" t="s">
        <v>35</v>
      </c>
      <c r="B10" s="41"/>
      <c r="C10" s="41"/>
      <c r="D10" s="41"/>
      <c r="E10" s="41"/>
      <c r="F10" s="41"/>
      <c r="G10" s="41"/>
      <c r="H10" s="41"/>
      <c r="I10" s="29"/>
    </row>
    <row r="11" spans="1:9" ht="14.25" customHeight="1" x14ac:dyDescent="0.2">
      <c r="A11" s="29"/>
      <c r="B11" s="29"/>
      <c r="C11" s="29"/>
      <c r="D11" s="29"/>
      <c r="E11" s="29"/>
      <c r="F11" s="29"/>
      <c r="G11" s="29"/>
      <c r="H11" s="30" t="s">
        <v>28</v>
      </c>
      <c r="I11" s="29"/>
    </row>
    <row r="12" spans="1:9" ht="84" customHeight="1" x14ac:dyDescent="0.2">
      <c r="A12" s="24" t="s">
        <v>0</v>
      </c>
      <c r="B12" s="25" t="s">
        <v>1</v>
      </c>
      <c r="C12" s="25" t="s">
        <v>2</v>
      </c>
      <c r="D12" s="26" t="s">
        <v>22</v>
      </c>
      <c r="E12" s="26" t="s">
        <v>23</v>
      </c>
      <c r="F12" s="26" t="s">
        <v>24</v>
      </c>
      <c r="G12" s="26" t="s">
        <v>25</v>
      </c>
      <c r="H12" s="26" t="s">
        <v>26</v>
      </c>
    </row>
    <row r="13" spans="1:9" ht="16.5" customHeight="1" x14ac:dyDescent="0.2">
      <c r="A13" s="22">
        <v>1</v>
      </c>
      <c r="B13" s="9" t="s">
        <v>16</v>
      </c>
      <c r="C13" s="9" t="s">
        <v>3</v>
      </c>
      <c r="D13" s="23">
        <v>4</v>
      </c>
      <c r="E13" s="23">
        <v>5</v>
      </c>
      <c r="F13" s="23">
        <v>6</v>
      </c>
      <c r="G13" s="23">
        <v>7</v>
      </c>
      <c r="H13" s="23">
        <v>8</v>
      </c>
    </row>
    <row r="14" spans="1:9" s="2" customFormat="1" ht="14.25" customHeight="1" x14ac:dyDescent="0.2">
      <c r="A14" s="8" t="s">
        <v>4</v>
      </c>
      <c r="B14" s="9"/>
      <c r="C14" s="9"/>
      <c r="D14" s="10"/>
      <c r="E14" s="10"/>
      <c r="F14" s="10"/>
      <c r="G14" s="10"/>
      <c r="H14" s="10"/>
    </row>
    <row r="15" spans="1:9" s="2" customFormat="1" ht="45" customHeight="1" x14ac:dyDescent="0.2">
      <c r="A15" s="11" t="s">
        <v>20</v>
      </c>
      <c r="B15" s="9"/>
      <c r="C15" s="9"/>
      <c r="D15" s="10">
        <f>D16+D21+D23+D26+D29</f>
        <v>5256.3</v>
      </c>
      <c r="E15" s="10">
        <f>E16+E21+E23+E26+E29</f>
        <v>5256.3</v>
      </c>
      <c r="F15" s="10">
        <f>F16+F21+F23+F26+F29</f>
        <v>4852.8</v>
      </c>
      <c r="G15" s="10">
        <f>F15/E15*100</f>
        <v>92.323497517264997</v>
      </c>
      <c r="H15" s="10">
        <f>G15</f>
        <v>92.323497517264997</v>
      </c>
    </row>
    <row r="16" spans="1:9" s="2" customFormat="1" ht="16.5" customHeight="1" x14ac:dyDescent="0.2">
      <c r="A16" s="12" t="s">
        <v>5</v>
      </c>
      <c r="B16" s="13" t="s">
        <v>6</v>
      </c>
      <c r="C16" s="14"/>
      <c r="D16" s="10">
        <f>D17+D18+D19+D20</f>
        <v>2773.1</v>
      </c>
      <c r="E16" s="10">
        <f>E17+E18+E19+E20</f>
        <v>2773.1</v>
      </c>
      <c r="F16" s="10">
        <f>F17+F18+F20</f>
        <v>2494.7000000000003</v>
      </c>
      <c r="G16" s="10">
        <f>F16/D16*100</f>
        <v>89.960693808373321</v>
      </c>
      <c r="H16" s="10">
        <f>F16/E16*100</f>
        <v>89.960693808373321</v>
      </c>
    </row>
    <row r="17" spans="1:11" s="2" customFormat="1" ht="51.75" customHeight="1" x14ac:dyDescent="0.2">
      <c r="A17" s="15" t="s">
        <v>7</v>
      </c>
      <c r="B17" s="14" t="s">
        <v>6</v>
      </c>
      <c r="C17" s="14" t="s">
        <v>8</v>
      </c>
      <c r="D17" s="16">
        <v>1163.2</v>
      </c>
      <c r="E17" s="16">
        <v>1163.2</v>
      </c>
      <c r="F17" s="16">
        <v>1101</v>
      </c>
      <c r="G17" s="16">
        <f>F17/E17*100</f>
        <v>94.652682255845946</v>
      </c>
      <c r="H17" s="16">
        <f>G17</f>
        <v>94.652682255845946</v>
      </c>
      <c r="J17" s="3"/>
      <c r="K17" s="3"/>
    </row>
    <row r="18" spans="1:11" s="2" customFormat="1" ht="69.75" customHeight="1" x14ac:dyDescent="0.2">
      <c r="A18" s="15" t="s">
        <v>33</v>
      </c>
      <c r="B18" s="14" t="s">
        <v>6</v>
      </c>
      <c r="C18" s="14" t="s">
        <v>9</v>
      </c>
      <c r="D18" s="16">
        <v>1545.5</v>
      </c>
      <c r="E18" s="16">
        <v>1545.5</v>
      </c>
      <c r="F18" s="16">
        <v>1379.3</v>
      </c>
      <c r="G18" s="16">
        <f>F18/E18*100</f>
        <v>89.246198641216438</v>
      </c>
      <c r="H18" s="16">
        <f>G18</f>
        <v>89.246198641216438</v>
      </c>
    </row>
    <row r="19" spans="1:11" ht="14.25" customHeight="1" x14ac:dyDescent="0.2">
      <c r="A19" s="19" t="s">
        <v>17</v>
      </c>
      <c r="B19" s="17" t="s">
        <v>6</v>
      </c>
      <c r="C19" s="17" t="s">
        <v>11</v>
      </c>
      <c r="D19" s="16">
        <v>50</v>
      </c>
      <c r="E19" s="16">
        <v>50</v>
      </c>
      <c r="F19" s="16"/>
      <c r="G19" s="16"/>
      <c r="H19" s="16"/>
    </row>
    <row r="20" spans="1:11" ht="28.5" customHeight="1" x14ac:dyDescent="0.2">
      <c r="A20" s="15" t="s">
        <v>19</v>
      </c>
      <c r="B20" s="14" t="s">
        <v>6</v>
      </c>
      <c r="C20" s="14" t="s">
        <v>12</v>
      </c>
      <c r="D20" s="16">
        <v>14.4</v>
      </c>
      <c r="E20" s="16">
        <v>14.4</v>
      </c>
      <c r="F20" s="16">
        <v>14.4</v>
      </c>
      <c r="G20" s="16">
        <f>F20/E20*100</f>
        <v>100</v>
      </c>
      <c r="H20" s="16">
        <f>G20</f>
        <v>100</v>
      </c>
    </row>
    <row r="21" spans="1:11" ht="17.25" customHeight="1" x14ac:dyDescent="0.2">
      <c r="A21" s="27" t="s">
        <v>15</v>
      </c>
      <c r="B21" s="18" t="s">
        <v>8</v>
      </c>
      <c r="C21" s="18"/>
      <c r="D21" s="10">
        <v>435.3</v>
      </c>
      <c r="E21" s="10">
        <v>435.3</v>
      </c>
      <c r="F21" s="10">
        <v>435.3</v>
      </c>
      <c r="G21" s="10">
        <v>100</v>
      </c>
      <c r="H21" s="10">
        <v>100</v>
      </c>
    </row>
    <row r="22" spans="1:11" ht="24" customHeight="1" x14ac:dyDescent="0.2">
      <c r="A22" s="42" t="s">
        <v>37</v>
      </c>
      <c r="B22" s="43" t="s">
        <v>8</v>
      </c>
      <c r="C22" s="43" t="s">
        <v>36</v>
      </c>
      <c r="D22" s="44">
        <f>D21</f>
        <v>435.3</v>
      </c>
      <c r="E22" s="44">
        <f>E21</f>
        <v>435.3</v>
      </c>
      <c r="F22" s="44">
        <f>F21</f>
        <v>435.3</v>
      </c>
      <c r="G22" s="44">
        <f>G21</f>
        <v>100</v>
      </c>
      <c r="H22" s="44">
        <f>H21</f>
        <v>100</v>
      </c>
    </row>
    <row r="23" spans="1:11" ht="15.75" customHeight="1" x14ac:dyDescent="0.2">
      <c r="A23" s="20" t="s">
        <v>13</v>
      </c>
      <c r="B23" s="13" t="s">
        <v>9</v>
      </c>
      <c r="C23" s="14"/>
      <c r="D23" s="10">
        <v>1415</v>
      </c>
      <c r="E23" s="10">
        <v>1415</v>
      </c>
      <c r="F23" s="10">
        <v>1415</v>
      </c>
      <c r="G23" s="10">
        <v>100</v>
      </c>
      <c r="H23" s="10">
        <v>100</v>
      </c>
    </row>
    <row r="24" spans="1:11" ht="28.5" customHeight="1" x14ac:dyDescent="0.2">
      <c r="A24" s="15" t="s">
        <v>31</v>
      </c>
      <c r="B24" s="13" t="s">
        <v>9</v>
      </c>
      <c r="C24" s="14" t="s">
        <v>29</v>
      </c>
      <c r="D24" s="10">
        <v>1355</v>
      </c>
      <c r="E24" s="10">
        <v>1355</v>
      </c>
      <c r="F24" s="10">
        <v>1355</v>
      </c>
      <c r="G24" s="10">
        <v>100</v>
      </c>
      <c r="H24" s="10">
        <v>100</v>
      </c>
    </row>
    <row r="25" spans="1:11" ht="27" customHeight="1" x14ac:dyDescent="0.2">
      <c r="A25" s="36" t="s">
        <v>32</v>
      </c>
      <c r="B25" s="13" t="s">
        <v>9</v>
      </c>
      <c r="C25" s="14" t="s">
        <v>30</v>
      </c>
      <c r="D25" s="10">
        <v>60</v>
      </c>
      <c r="E25" s="10">
        <v>60</v>
      </c>
      <c r="F25" s="10">
        <v>60</v>
      </c>
      <c r="G25" s="10">
        <v>100</v>
      </c>
      <c r="H25" s="10">
        <v>100</v>
      </c>
    </row>
    <row r="26" spans="1:11" x14ac:dyDescent="0.2">
      <c r="A26" s="28" t="s">
        <v>14</v>
      </c>
      <c r="B26" s="13" t="s">
        <v>10</v>
      </c>
      <c r="C26" s="21"/>
      <c r="D26" s="10">
        <v>527.6</v>
      </c>
      <c r="E26" s="10">
        <v>527.6</v>
      </c>
      <c r="F26" s="10">
        <v>402.5</v>
      </c>
      <c r="G26" s="10">
        <f>F26/E26*100</f>
        <v>76.288855193328274</v>
      </c>
      <c r="H26" s="10">
        <f>F26/D26*100</f>
        <v>76.288855193328274</v>
      </c>
    </row>
    <row r="27" spans="1:11" x14ac:dyDescent="0.2">
      <c r="A27" s="47" t="s">
        <v>38</v>
      </c>
      <c r="B27" s="46" t="s">
        <v>10</v>
      </c>
      <c r="C27" s="21" t="s">
        <v>36</v>
      </c>
      <c r="D27" s="16">
        <f>D26</f>
        <v>527.6</v>
      </c>
      <c r="E27" s="16">
        <f>E26</f>
        <v>527.6</v>
      </c>
      <c r="F27" s="16">
        <f>F26</f>
        <v>402.5</v>
      </c>
      <c r="G27" s="16">
        <f>G26</f>
        <v>76.288855193328274</v>
      </c>
      <c r="H27" s="16">
        <f>H26</f>
        <v>76.288855193328274</v>
      </c>
    </row>
    <row r="28" spans="1:11" x14ac:dyDescent="0.2">
      <c r="A28" s="48" t="s">
        <v>21</v>
      </c>
      <c r="B28" s="45" t="s">
        <v>18</v>
      </c>
      <c r="C28" s="49"/>
      <c r="D28" s="10">
        <v>105.3</v>
      </c>
      <c r="E28" s="10">
        <f>E29</f>
        <v>105.3</v>
      </c>
      <c r="F28" s="10">
        <f>F29</f>
        <v>105.3</v>
      </c>
      <c r="G28" s="10">
        <f>G29</f>
        <v>100</v>
      </c>
      <c r="H28" s="10">
        <f>H29</f>
        <v>100</v>
      </c>
    </row>
    <row r="29" spans="1:11" ht="18.75" customHeight="1" x14ac:dyDescent="0.2">
      <c r="A29" s="36" t="s">
        <v>39</v>
      </c>
      <c r="B29" s="50" t="s">
        <v>18</v>
      </c>
      <c r="C29" s="17" t="s">
        <v>6</v>
      </c>
      <c r="D29" s="16">
        <v>105.3</v>
      </c>
      <c r="E29" s="16">
        <v>105.3</v>
      </c>
      <c r="F29" s="16">
        <v>105.3</v>
      </c>
      <c r="G29" s="16">
        <v>100</v>
      </c>
      <c r="H29" s="16">
        <v>100</v>
      </c>
    </row>
  </sheetData>
  <autoFilter ref="A13:L29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2026-02-06T09:57:41Z</cp:lastPrinted>
  <dcterms:created xsi:type="dcterms:W3CDTF">2020-09-22T06:35:39Z</dcterms:created>
  <dcterms:modified xsi:type="dcterms:W3CDTF">2026-02-06T09:58:06Z</dcterms:modified>
</cp:coreProperties>
</file>